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aleksandar_dukic_uniri_hr/Documents/Desktop/Rebalans 2025_122025/Radno/11122025/"/>
    </mc:Choice>
  </mc:AlternateContent>
  <xr:revisionPtr revIDLastSave="22" documentId="11_C52A792635BA161490A18FC9A6F7EB1B0416456E" xr6:coauthVersionLast="47" xr6:coauthVersionMax="47" xr10:uidLastSave="{7DE864A8-0AA3-4919-8927-3DC89FE22BEA}"/>
  <bookViews>
    <workbookView xWindow="28680" yWindow="-120" windowWidth="29040" windowHeight="15840" xr2:uid="{00000000-000D-0000-FFFF-FFFF00000000}"/>
  </bookViews>
  <sheets>
    <sheet name="R 0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7" i="2" l="1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196" i="2" l="1"/>
  <c r="I188" i="2" s="1"/>
  <c r="I197" i="2"/>
  <c r="I194" i="2"/>
  <c r="I193" i="2"/>
  <c r="I189" i="2"/>
  <c r="I120" i="2"/>
  <c r="I116" i="2"/>
  <c r="I115" i="2"/>
  <c r="I113" i="2"/>
  <c r="I112" i="2" s="1"/>
  <c r="I110" i="2"/>
  <c r="I108" i="2"/>
  <c r="I107" i="2"/>
  <c r="I12" i="2"/>
  <c r="I130" i="2"/>
  <c r="I133" i="2"/>
  <c r="I109" i="2"/>
  <c r="I185" i="2"/>
  <c r="I184" i="2" s="1"/>
  <c r="I181" i="2"/>
  <c r="I180" i="2" s="1"/>
  <c r="I176" i="2"/>
  <c r="I175" i="2" s="1"/>
  <c r="I172" i="2"/>
  <c r="I171" i="2" s="1"/>
  <c r="I165" i="2"/>
  <c r="I164" i="2" s="1"/>
  <c r="I157" i="2"/>
  <c r="I156" i="2" s="1"/>
  <c r="I150" i="2"/>
  <c r="I149" i="2" s="1"/>
  <c r="I146" i="2"/>
  <c r="I145" i="2" s="1"/>
  <c r="I138" i="2"/>
  <c r="I137" i="2" s="1"/>
  <c r="I84" i="2"/>
  <c r="I83" i="2" s="1"/>
  <c r="I80" i="2"/>
  <c r="I79" i="2" s="1"/>
  <c r="I68" i="2"/>
  <c r="I60" i="2"/>
  <c r="I50" i="2"/>
  <c r="I40" i="2"/>
  <c r="I37" i="2"/>
  <c r="I28" i="2"/>
  <c r="I19" i="2"/>
  <c r="I14" i="2"/>
  <c r="I13" i="2" s="1"/>
  <c r="H189" i="2"/>
  <c r="H190" i="2"/>
  <c r="I190" i="2"/>
  <c r="I18" i="2" l="1"/>
  <c r="I59" i="2"/>
  <c r="I117" i="2"/>
  <c r="I119" i="2"/>
  <c r="I114" i="2" s="1"/>
  <c r="I123" i="2"/>
  <c r="I124" i="2"/>
  <c r="I127" i="2"/>
  <c r="I126" i="2" s="1"/>
  <c r="H12" i="2"/>
  <c r="I122" i="2" l="1"/>
  <c r="H196" i="2"/>
  <c r="G196" i="2"/>
  <c r="I195" i="2"/>
  <c r="H195" i="2"/>
  <c r="I192" i="2"/>
  <c r="H192" i="2"/>
  <c r="I191" i="2"/>
  <c r="H191" i="2"/>
  <c r="G134" i="2"/>
  <c r="G130" i="2"/>
  <c r="F134" i="2"/>
  <c r="F130" i="2"/>
  <c r="F196" i="2"/>
  <c r="G129" i="2" l="1"/>
  <c r="G128" i="2" s="1"/>
  <c r="F129" i="2"/>
  <c r="F128" i="2" s="1"/>
  <c r="G122" i="2" l="1"/>
  <c r="G121" i="2" s="1"/>
  <c r="G126" i="2"/>
  <c r="F126" i="2"/>
  <c r="G115" i="2"/>
  <c r="G119" i="2"/>
  <c r="G107" i="2"/>
  <c r="G112" i="2"/>
  <c r="G90" i="2"/>
  <c r="G95" i="2"/>
  <c r="G98" i="2"/>
  <c r="F98" i="2"/>
  <c r="G103" i="2"/>
  <c r="F103" i="2"/>
  <c r="G51" i="2"/>
  <c r="G56" i="2"/>
  <c r="G46" i="2"/>
  <c r="G41" i="2"/>
  <c r="G34" i="2"/>
  <c r="G29" i="2"/>
  <c r="G25" i="2"/>
  <c r="G20" i="2"/>
  <c r="G65" i="2"/>
  <c r="G61" i="2"/>
  <c r="G81" i="2"/>
  <c r="F81" i="2"/>
  <c r="F80" i="2" s="1"/>
  <c r="F79" i="2" s="1"/>
  <c r="G75" i="2"/>
  <c r="G15" i="2"/>
  <c r="G106" i="2" l="1"/>
  <c r="G193" i="2" s="1"/>
  <c r="G28" i="2"/>
  <c r="G114" i="2"/>
  <c r="G19" i="2"/>
  <c r="G97" i="2"/>
  <c r="G190" i="2" s="1"/>
  <c r="G74" i="2"/>
  <c r="G89" i="2"/>
  <c r="G80" i="2"/>
  <c r="G50" i="2"/>
  <c r="G40" i="2"/>
  <c r="G60" i="2"/>
  <c r="G105" i="2" l="1"/>
  <c r="G59" i="2"/>
  <c r="G73" i="2"/>
  <c r="G194" i="2"/>
  <c r="G88" i="2"/>
  <c r="G195" i="2"/>
  <c r="G18" i="2"/>
  <c r="G191" i="2"/>
  <c r="G197" i="2"/>
  <c r="G192" i="2"/>
  <c r="G79" i="2"/>
  <c r="G14" i="2"/>
  <c r="G189" i="2" s="1"/>
  <c r="G188" i="2" s="1"/>
  <c r="H127" i="2"/>
  <c r="H126" i="2" s="1"/>
  <c r="H124" i="2"/>
  <c r="H123" i="2"/>
  <c r="H120" i="2"/>
  <c r="H117" i="2"/>
  <c r="H116" i="2"/>
  <c r="H113" i="2"/>
  <c r="H112" i="2" s="1"/>
  <c r="H110" i="2"/>
  <c r="H109" i="2"/>
  <c r="H108" i="2"/>
  <c r="I135" i="2"/>
  <c r="I132" i="2"/>
  <c r="I131" i="2"/>
  <c r="H135" i="2"/>
  <c r="H134" i="2" s="1"/>
  <c r="H132" i="2"/>
  <c r="H131" i="2"/>
  <c r="F122" i="2"/>
  <c r="F121" i="2" s="1"/>
  <c r="F119" i="2"/>
  <c r="F115" i="2"/>
  <c r="F107" i="2"/>
  <c r="F112" i="2"/>
  <c r="F90" i="2"/>
  <c r="F95" i="2"/>
  <c r="F97" i="2"/>
  <c r="F190" i="2" s="1"/>
  <c r="F75" i="2"/>
  <c r="F74" i="2" s="1"/>
  <c r="F73" i="2" s="1"/>
  <c r="F65" i="2"/>
  <c r="F61" i="2"/>
  <c r="G87" i="2" l="1"/>
  <c r="F89" i="2"/>
  <c r="F88" i="2" s="1"/>
  <c r="F114" i="2"/>
  <c r="F106" i="2"/>
  <c r="G13" i="2"/>
  <c r="H130" i="2"/>
  <c r="H129" i="2" s="1"/>
  <c r="H128" i="2" s="1"/>
  <c r="H115" i="2"/>
  <c r="I134" i="2"/>
  <c r="H119" i="2"/>
  <c r="H107" i="2"/>
  <c r="F60" i="2"/>
  <c r="F59" i="2" s="1"/>
  <c r="H122" i="2"/>
  <c r="F51" i="2"/>
  <c r="F56" i="2"/>
  <c r="F46" i="2"/>
  <c r="F41" i="2"/>
  <c r="F34" i="2"/>
  <c r="F29" i="2"/>
  <c r="F25" i="2"/>
  <c r="F20" i="2"/>
  <c r="F15" i="2"/>
  <c r="F14" i="2" s="1"/>
  <c r="F189" i="2" l="1"/>
  <c r="F195" i="2"/>
  <c r="F193" i="2"/>
  <c r="F105" i="2"/>
  <c r="F87" i="2" s="1"/>
  <c r="H114" i="2"/>
  <c r="G12" i="2"/>
  <c r="F13" i="2"/>
  <c r="H121" i="2"/>
  <c r="H106" i="2"/>
  <c r="I106" i="2"/>
  <c r="I105" i="2" s="1"/>
  <c r="I87" i="2" s="1"/>
  <c r="I11" i="2" s="1"/>
  <c r="I129" i="2"/>
  <c r="I121" i="2"/>
  <c r="F50" i="2"/>
  <c r="F197" i="2" s="1"/>
  <c r="F40" i="2"/>
  <c r="F194" i="2" s="1"/>
  <c r="F28" i="2"/>
  <c r="F192" i="2" s="1"/>
  <c r="F19" i="2"/>
  <c r="F191" i="2" s="1"/>
  <c r="F188" i="2" l="1"/>
  <c r="H194" i="2"/>
  <c r="H105" i="2"/>
  <c r="H87" i="2" s="1"/>
  <c r="I128" i="2"/>
  <c r="H193" i="2"/>
  <c r="H197" i="2"/>
  <c r="G11" i="2"/>
  <c r="F18" i="2"/>
  <c r="F12" i="2" s="1"/>
  <c r="F11" i="2" s="1"/>
  <c r="H188" i="2" l="1"/>
  <c r="H11" i="2"/>
</calcChain>
</file>

<file path=xl/sharedStrings.xml><?xml version="1.0" encoding="utf-8"?>
<sst xmlns="http://schemas.openxmlformats.org/spreadsheetml/2006/main" count="809" uniqueCount="131">
  <si>
    <t xml:space="preserve">
</t>
  </si>
  <si>
    <t xml:space="preserve"> BRAĆE BRANCHETTA 20                               </t>
  </si>
  <si>
    <t xml:space="preserve"> RIJEKA</t>
  </si>
  <si>
    <t>Pozicija</t>
  </si>
  <si>
    <t>Izvori finaciranja</t>
  </si>
  <si>
    <t>Funkcija</t>
  </si>
  <si>
    <t>Konto</t>
  </si>
  <si>
    <t>Naziv</t>
  </si>
  <si>
    <t>Razdjel 001</t>
  </si>
  <si>
    <t/>
  </si>
  <si>
    <t>MINISTARSTVO ZNANOSTI I OBRAZOVANJA</t>
  </si>
  <si>
    <t>Program P3705</t>
  </si>
  <si>
    <t>VISOKO OBRAZOVANJE</t>
  </si>
  <si>
    <t xml:space="preserve">1-001      </t>
  </si>
  <si>
    <t xml:space="preserve">11                                                                    </t>
  </si>
  <si>
    <t xml:space="preserve">A621002   </t>
  </si>
  <si>
    <t>REDOVNA DJELATNOST SVEUČILIŠTA U RIJECI</t>
  </si>
  <si>
    <t xml:space="preserve">11  </t>
  </si>
  <si>
    <t>OPĆI PRIHODI I PRIMICI</t>
  </si>
  <si>
    <t xml:space="preserve">3         </t>
  </si>
  <si>
    <t>RASHODI POSLOVANJA</t>
  </si>
  <si>
    <t xml:space="preserve">31        </t>
  </si>
  <si>
    <t>Rashodi za zaposlene</t>
  </si>
  <si>
    <t xml:space="preserve">32        </t>
  </si>
  <si>
    <t>Materijalni rashodi</t>
  </si>
  <si>
    <t xml:space="preserve">1-002      </t>
  </si>
  <si>
    <t xml:space="preserve">31,43,52,61                                                           </t>
  </si>
  <si>
    <t xml:space="preserve">A679089   </t>
  </si>
  <si>
    <t>REDOVNA DJELATNOST SVEUČILIŠTA U RIJECI (IZ EVIDENCIJSKIH PRIHODA)</t>
  </si>
  <si>
    <t xml:space="preserve">31                                                                    </t>
  </si>
  <si>
    <t xml:space="preserve">31  </t>
  </si>
  <si>
    <t>VLASTITI PRIHODI</t>
  </si>
  <si>
    <t xml:space="preserve">34        </t>
  </si>
  <si>
    <t>Financijski rashodi</t>
  </si>
  <si>
    <t xml:space="preserve">36        </t>
  </si>
  <si>
    <t>Pomoći dane u inozemstvo i unutar općeg proračuna</t>
  </si>
  <si>
    <t xml:space="preserve">4         </t>
  </si>
  <si>
    <t>RASHODI ZA NABAVU NEFINANCIJSKE IMOVINE</t>
  </si>
  <si>
    <t xml:space="preserve">42        </t>
  </si>
  <si>
    <t>Rashodi za nabavu proizvedene dugotrajne imovine</t>
  </si>
  <si>
    <t xml:space="preserve">45        </t>
  </si>
  <si>
    <t>Rashodi za dodatna ulaganja na nefinancijskoj imovini</t>
  </si>
  <si>
    <t xml:space="preserve">43                                                                    </t>
  </si>
  <si>
    <t xml:space="preserve">43  </t>
  </si>
  <si>
    <t>OSTALI PRIHODI ZA POSEBNE NAMJENE</t>
  </si>
  <si>
    <t xml:space="preserve">52                                                                    </t>
  </si>
  <si>
    <t xml:space="preserve">52  </t>
  </si>
  <si>
    <t xml:space="preserve">37        </t>
  </si>
  <si>
    <t>Nakna.građa.i kućan.na temel.osigu.i druge nakna.</t>
  </si>
  <si>
    <t xml:space="preserve">61                                                                    </t>
  </si>
  <si>
    <t xml:space="preserve">61  </t>
  </si>
  <si>
    <t>DONACIJE</t>
  </si>
  <si>
    <t xml:space="preserve">1-003      </t>
  </si>
  <si>
    <t xml:space="preserve">A622122   </t>
  </si>
  <si>
    <t>PROGRAMSKO FINANCIRANJE JAVNIH VISOKIH UČILIŠTA</t>
  </si>
  <si>
    <t>Program P3801</t>
  </si>
  <si>
    <t>ULAGANJE U ZNANSTVENOISTRAŽIVAČKU DJELATNOST</t>
  </si>
  <si>
    <t xml:space="preserve">1-004      </t>
  </si>
  <si>
    <t xml:space="preserve">581                                                                   </t>
  </si>
  <si>
    <t xml:space="preserve">AEU0001   </t>
  </si>
  <si>
    <t xml:space="preserve">581 </t>
  </si>
  <si>
    <t>MEHANIZAM ZA OPORAVAK I OTPORNOST</t>
  </si>
  <si>
    <t xml:space="preserve">1-005      </t>
  </si>
  <si>
    <t xml:space="preserve">AEU0002   </t>
  </si>
  <si>
    <t xml:space="preserve">1-006      </t>
  </si>
  <si>
    <t xml:space="preserve">AEU0003   </t>
  </si>
  <si>
    <t xml:space="preserve">1-007      </t>
  </si>
  <si>
    <t xml:space="preserve">51                                                                    </t>
  </si>
  <si>
    <t xml:space="preserve">AEU0004   </t>
  </si>
  <si>
    <t xml:space="preserve">51  </t>
  </si>
  <si>
    <t xml:space="preserve">1-008      </t>
  </si>
  <si>
    <t xml:space="preserve">AEU0005   </t>
  </si>
  <si>
    <t xml:space="preserve">1-009      </t>
  </si>
  <si>
    <t xml:space="preserve">AEU0006   </t>
  </si>
  <si>
    <t>PUNIONICA ZA ELEKTRIČNA VOZILA - FZOEU - MJERA NUET-PR</t>
  </si>
  <si>
    <t xml:space="preserve">1-010      </t>
  </si>
  <si>
    <t xml:space="preserve">AEU0007   </t>
  </si>
  <si>
    <t>Tekući plan
2024.</t>
  </si>
  <si>
    <t>Plan
2025.</t>
  </si>
  <si>
    <t>Izvršenje
2023.</t>
  </si>
  <si>
    <t xml:space="preserve">A679072   </t>
  </si>
  <si>
    <t>EU PROJEKTI</t>
  </si>
  <si>
    <t>51</t>
  </si>
  <si>
    <t xml:space="preserve">K679084   </t>
  </si>
  <si>
    <t>VRHUNSKA ISTRAŽIVANJA ZNANSTVENIH CENATARA IZVRSNOSTI</t>
  </si>
  <si>
    <t>563</t>
  </si>
  <si>
    <t>12</t>
  </si>
  <si>
    <t>SREDSTVA UČEŠĆA ZA POMOĆI</t>
  </si>
  <si>
    <t xml:space="preserve">A621181   </t>
  </si>
  <si>
    <t>PRAVOMOĆNE SUDSKE PRESUDE</t>
  </si>
  <si>
    <t>A621183</t>
  </si>
  <si>
    <t>STIPENDIJE I ŠKOLARINE ZA DOKTORSKI STUDIJ</t>
  </si>
  <si>
    <t>IZVORI FINANCIRANJA</t>
  </si>
  <si>
    <t>11</t>
  </si>
  <si>
    <t>52</t>
  </si>
  <si>
    <t>563,12</t>
  </si>
  <si>
    <t>61</t>
  </si>
  <si>
    <t>581</t>
  </si>
  <si>
    <t>51,52,581,61</t>
  </si>
  <si>
    <t>RKP:2225</t>
  </si>
  <si>
    <t>SVEUČILIŠTE U RIJECI, MEDICINSKI FAKULTET</t>
  </si>
  <si>
    <t xml:space="preserve">K679128.002   </t>
  </si>
  <si>
    <t>POBOLJŠANJE UČINKOVITOSTI JAVNIH ULAGANJA NA PODRUČJU ISTRAŽIVANJA, RAZVOJA I INOVACIJA - NPOO (C3.2.R3) - CILJANA ZNANSTVENA ISTRAŽIVANJA</t>
  </si>
  <si>
    <t>51,52,61</t>
  </si>
  <si>
    <t>ANALITIKA EU PROJEKATA (P4)</t>
  </si>
  <si>
    <t>NPOO - Istraživanja s ciljem uspostave platforme za razvoj virusnih vektorskih cjepiva za perad</t>
  </si>
  <si>
    <t xml:space="preserve">NPOO - Detekcija i karakterizacija okolišnih izolata Legionelle s naglaskom na identifikaciju novih vrsta te ispitivanje njihove patogenosti </t>
  </si>
  <si>
    <t>NPOO - OMIKA</t>
  </si>
  <si>
    <t>HORUS - Health Outcomes from Raised Urban Settings</t>
  </si>
  <si>
    <t>MISS4HEALTH - Micro-credentials in Soft Skills for Healthcare Professionals and Students (Erasmus +)</t>
  </si>
  <si>
    <t>NPOO - HRZZ DOK</t>
  </si>
  <si>
    <t>41</t>
  </si>
  <si>
    <t>Rashodi za nabavu neproizvedene dugotrajne imovine</t>
  </si>
  <si>
    <t>37</t>
  </si>
  <si>
    <t>Naknade građanima i kućanstvima na temelju osiguranja i druge naknade</t>
  </si>
  <si>
    <t xml:space="preserve">K621061   </t>
  </si>
  <si>
    <t>ODRŽAVANJE OBJEKATA VISOKOOBRAZOVNIH USTANOVA</t>
  </si>
  <si>
    <t>35</t>
  </si>
  <si>
    <t>Subvencije</t>
  </si>
  <si>
    <t xml:space="preserve">1-011      </t>
  </si>
  <si>
    <t xml:space="preserve">1-012      </t>
  </si>
  <si>
    <t xml:space="preserve">AEU0008   </t>
  </si>
  <si>
    <t xml:space="preserve">AEU0009  </t>
  </si>
  <si>
    <t>ERASMUS + TIPS FOR KIDS</t>
  </si>
  <si>
    <t>EVERY SMELL YOU TAKE - ERC</t>
  </si>
  <si>
    <t>Razlika (7-6)</t>
  </si>
  <si>
    <t>Izmjene i dopune plana za 2025.</t>
  </si>
  <si>
    <t>POSEBNI DIO IZMJENA I DOPUNA PLANA 2025.</t>
  </si>
  <si>
    <t>POMOĆI EU</t>
  </si>
  <si>
    <t>OSTALE POMOĆI</t>
  </si>
  <si>
    <t>EUROPSKI FOND ZA REGIONALNI RAZVOJ (ERDF)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</si>
</sst>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9" fontId="1" fillId="5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X200"/>
  <sheetViews>
    <sheetView tabSelected="1" zoomScaleNormal="100" workbookViewId="0">
      <pane ySplit="9" topLeftCell="A10" activePane="bottomLeft" state="frozen"/>
      <selection pane="bottomLeft" activeCell="A198" sqref="A198"/>
    </sheetView>
  </sheetViews>
  <sheetFormatPr defaultColWidth="15.7109375" defaultRowHeight="15.95" customHeight="1" x14ac:dyDescent="0.25"/>
  <cols>
    <col min="1" max="1" width="6.7109375" style="1" customWidth="1"/>
    <col min="2" max="2" width="18.7109375" style="1" customWidth="1"/>
    <col min="3" max="3" width="13.7109375" style="1" customWidth="1"/>
    <col min="4" max="4" width="13.140625" style="1" bestFit="1" customWidth="1"/>
    <col min="5" max="5" width="124.85546875" style="1" customWidth="1"/>
    <col min="6" max="10" width="16.7109375" style="1" customWidth="1"/>
    <col min="11" max="16384" width="15.7109375" style="1"/>
  </cols>
  <sheetData>
    <row r="1" spans="1:700" ht="20.100000000000001" customHeight="1" x14ac:dyDescent="0.25">
      <c r="B1" s="1" t="s">
        <v>100</v>
      </c>
      <c r="H1" s="24" t="s">
        <v>0</v>
      </c>
      <c r="I1" s="24"/>
    </row>
    <row r="2" spans="1:700" ht="20.100000000000001" customHeight="1" x14ac:dyDescent="0.25">
      <c r="B2" s="1" t="s">
        <v>1</v>
      </c>
      <c r="E2" s="2" t="s">
        <v>127</v>
      </c>
      <c r="H2" s="24"/>
      <c r="I2" s="24"/>
    </row>
    <row r="3" spans="1:700" ht="20.100000000000001" customHeight="1" x14ac:dyDescent="0.25">
      <c r="B3" s="1" t="s">
        <v>2</v>
      </c>
      <c r="H3" s="24"/>
      <c r="I3" s="24"/>
    </row>
    <row r="4" spans="1:700" ht="20.100000000000001" customHeight="1" x14ac:dyDescent="0.25">
      <c r="B4" s="1" t="s">
        <v>99</v>
      </c>
      <c r="H4" s="24"/>
      <c r="I4" s="24"/>
    </row>
    <row r="5" spans="1:700" ht="12.95" customHeight="1" x14ac:dyDescent="0.25">
      <c r="A5" s="25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79</v>
      </c>
      <c r="G5" s="23" t="s">
        <v>77</v>
      </c>
      <c r="H5" s="23" t="s">
        <v>78</v>
      </c>
      <c r="I5" s="23" t="s">
        <v>126</v>
      </c>
      <c r="J5" s="23" t="s">
        <v>125</v>
      </c>
    </row>
    <row r="6" spans="1:700" ht="12.95" customHeight="1" x14ac:dyDescent="0.25">
      <c r="A6" s="25"/>
      <c r="B6" s="23"/>
      <c r="C6" s="23"/>
      <c r="D6" s="23"/>
      <c r="E6" s="23"/>
      <c r="F6" s="23"/>
      <c r="G6" s="23"/>
      <c r="H6" s="23"/>
      <c r="I6" s="23"/>
      <c r="J6" s="23"/>
    </row>
    <row r="7" spans="1:700" ht="12.95" customHeight="1" x14ac:dyDescent="0.25">
      <c r="A7" s="25"/>
      <c r="B7" s="23"/>
      <c r="C7" s="23"/>
      <c r="D7" s="23"/>
      <c r="E7" s="23"/>
      <c r="F7" s="23"/>
      <c r="G7" s="23"/>
      <c r="H7" s="23"/>
      <c r="I7" s="23"/>
      <c r="J7" s="23"/>
    </row>
    <row r="8" spans="1:700" ht="12.95" customHeight="1" x14ac:dyDescent="0.25">
      <c r="A8" s="25"/>
      <c r="B8" s="23"/>
      <c r="C8" s="23"/>
      <c r="D8" s="23"/>
      <c r="E8" s="23"/>
      <c r="F8" s="23"/>
      <c r="G8" s="23"/>
      <c r="H8" s="23"/>
      <c r="I8" s="23"/>
      <c r="J8" s="23"/>
    </row>
    <row r="9" spans="1:700" ht="15.95" customHeight="1" x14ac:dyDescent="0.25">
      <c r="A9" s="18">
        <v>1</v>
      </c>
      <c r="B9" s="23">
        <v>2</v>
      </c>
      <c r="C9" s="23"/>
      <c r="D9" s="23"/>
      <c r="E9" s="18">
        <v>3</v>
      </c>
      <c r="F9" s="18">
        <v>4</v>
      </c>
      <c r="G9" s="18">
        <v>5</v>
      </c>
      <c r="H9" s="18">
        <v>6</v>
      </c>
      <c r="I9" s="18">
        <v>7</v>
      </c>
      <c r="J9" s="18">
        <v>8</v>
      </c>
    </row>
    <row r="10" spans="1:700" ht="15.95" customHeight="1" x14ac:dyDescent="0.25">
      <c r="A10" s="7"/>
      <c r="B10" s="7"/>
      <c r="C10" s="7"/>
      <c r="D10" s="7"/>
      <c r="E10" s="7"/>
      <c r="F10" s="8"/>
      <c r="G10" s="8"/>
      <c r="H10" s="8"/>
      <c r="I10" s="8"/>
      <c r="J10" s="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</row>
    <row r="11" spans="1:700" s="3" customFormat="1" ht="15.95" customHeight="1" x14ac:dyDescent="0.25">
      <c r="A11" s="9"/>
      <c r="B11" s="10"/>
      <c r="C11" s="9" t="s">
        <v>8</v>
      </c>
      <c r="D11" s="9" t="s">
        <v>9</v>
      </c>
      <c r="E11" s="9" t="s">
        <v>10</v>
      </c>
      <c r="F11" s="11">
        <f>F12+F87</f>
        <v>17925137.48</v>
      </c>
      <c r="G11" s="11">
        <f>G12+G87</f>
        <v>22973997.329298191</v>
      </c>
      <c r="H11" s="11">
        <f>H12+H87</f>
        <v>22807162</v>
      </c>
      <c r="I11" s="11">
        <f>I12+I87</f>
        <v>26525368.84</v>
      </c>
      <c r="J11" s="11">
        <f>I11-H11</f>
        <v>3718206.84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</row>
    <row r="12" spans="1:700" s="3" customFormat="1" ht="15.95" customHeight="1" x14ac:dyDescent="0.25">
      <c r="A12" s="12"/>
      <c r="B12" s="13"/>
      <c r="C12" s="12" t="s">
        <v>11</v>
      </c>
      <c r="D12" s="12" t="s">
        <v>9</v>
      </c>
      <c r="E12" s="12" t="s">
        <v>12</v>
      </c>
      <c r="F12" s="14">
        <f>F13+F18+F59+F73+F79</f>
        <v>16932122.93</v>
      </c>
      <c r="G12" s="14">
        <f>G13+G18+G59+G73+G79</f>
        <v>22298116</v>
      </c>
      <c r="H12" s="14">
        <f>H13+H18+H59+H73+H79</f>
        <v>21352269</v>
      </c>
      <c r="I12" s="14">
        <f>I13+I18+I59+I73+I79+I83</f>
        <v>25261658.84</v>
      </c>
      <c r="J12" s="14">
        <f t="shared" ref="J12:J75" si="0">I12-H12</f>
        <v>3909389.84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</row>
    <row r="13" spans="1:700" s="3" customFormat="1" ht="15.95" customHeight="1" x14ac:dyDescent="0.25">
      <c r="A13" s="6" t="s">
        <v>13</v>
      </c>
      <c r="B13" s="15" t="s">
        <v>14</v>
      </c>
      <c r="C13" s="6" t="s">
        <v>9</v>
      </c>
      <c r="D13" s="6" t="s">
        <v>15</v>
      </c>
      <c r="E13" s="6" t="s">
        <v>16</v>
      </c>
      <c r="F13" s="16">
        <f>F14</f>
        <v>10843606.33</v>
      </c>
      <c r="G13" s="16">
        <f>G14</f>
        <v>13530586</v>
      </c>
      <c r="H13" s="16">
        <v>14295308</v>
      </c>
      <c r="I13" s="16">
        <f>I14</f>
        <v>14485812</v>
      </c>
      <c r="J13" s="16">
        <f t="shared" si="0"/>
        <v>190504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</row>
    <row r="14" spans="1:700" s="3" customFormat="1" ht="15.95" customHeight="1" x14ac:dyDescent="0.25">
      <c r="A14" s="6" t="s">
        <v>13</v>
      </c>
      <c r="B14" s="15" t="s">
        <v>14</v>
      </c>
      <c r="C14" s="6" t="s">
        <v>9</v>
      </c>
      <c r="D14" s="6" t="s">
        <v>17</v>
      </c>
      <c r="E14" s="6" t="s">
        <v>18</v>
      </c>
      <c r="F14" s="16">
        <f>F15</f>
        <v>10843606.33</v>
      </c>
      <c r="G14" s="16">
        <f>G15</f>
        <v>13530586</v>
      </c>
      <c r="H14" s="16">
        <v>14295308</v>
      </c>
      <c r="I14" s="16">
        <f>I15</f>
        <v>14485812</v>
      </c>
      <c r="J14" s="16">
        <f t="shared" si="0"/>
        <v>190504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</row>
    <row r="15" spans="1:700" ht="15.95" customHeight="1" x14ac:dyDescent="0.25">
      <c r="A15" s="7" t="s">
        <v>13</v>
      </c>
      <c r="B15" s="17" t="s">
        <v>14</v>
      </c>
      <c r="C15" s="7" t="s">
        <v>9</v>
      </c>
      <c r="D15" s="7" t="s">
        <v>19</v>
      </c>
      <c r="E15" s="7" t="s">
        <v>20</v>
      </c>
      <c r="F15" s="8">
        <f>F16+F17</f>
        <v>10843606.33</v>
      </c>
      <c r="G15" s="8">
        <f>G16+G17</f>
        <v>13530586</v>
      </c>
      <c r="H15" s="8">
        <v>14295308</v>
      </c>
      <c r="I15" s="8">
        <v>14485812</v>
      </c>
      <c r="J15" s="8">
        <f t="shared" si="0"/>
        <v>190504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</row>
    <row r="16" spans="1:700" ht="15.95" customHeight="1" x14ac:dyDescent="0.25">
      <c r="A16" s="7" t="s">
        <v>13</v>
      </c>
      <c r="B16" s="17" t="s">
        <v>14</v>
      </c>
      <c r="C16" s="7" t="s">
        <v>9</v>
      </c>
      <c r="D16" s="7" t="s">
        <v>21</v>
      </c>
      <c r="E16" s="7" t="s">
        <v>22</v>
      </c>
      <c r="F16" s="8">
        <v>10668005.470000001</v>
      </c>
      <c r="G16" s="8">
        <v>13339803</v>
      </c>
      <c r="H16" s="8">
        <v>14079364</v>
      </c>
      <c r="I16" s="8">
        <v>14288866</v>
      </c>
      <c r="J16" s="8">
        <f t="shared" si="0"/>
        <v>209502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</row>
    <row r="17" spans="1:700" ht="15.95" customHeight="1" x14ac:dyDescent="0.25">
      <c r="A17" s="7" t="s">
        <v>13</v>
      </c>
      <c r="B17" s="17" t="s">
        <v>14</v>
      </c>
      <c r="C17" s="7" t="s">
        <v>9</v>
      </c>
      <c r="D17" s="7" t="s">
        <v>23</v>
      </c>
      <c r="E17" s="7" t="s">
        <v>24</v>
      </c>
      <c r="F17" s="8">
        <v>175600.86</v>
      </c>
      <c r="G17" s="8">
        <v>190783</v>
      </c>
      <c r="H17" s="8">
        <v>215944</v>
      </c>
      <c r="I17" s="8">
        <v>196946</v>
      </c>
      <c r="J17" s="8">
        <f t="shared" si="0"/>
        <v>-18998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</row>
    <row r="18" spans="1:700" s="3" customFormat="1" ht="15.95" customHeight="1" x14ac:dyDescent="0.25">
      <c r="A18" s="6" t="s">
        <v>25</v>
      </c>
      <c r="B18" s="15" t="s">
        <v>26</v>
      </c>
      <c r="C18" s="6" t="s">
        <v>9</v>
      </c>
      <c r="D18" s="6" t="s">
        <v>27</v>
      </c>
      <c r="E18" s="6" t="s">
        <v>28</v>
      </c>
      <c r="F18" s="16">
        <f>F19+F28+F40+F50</f>
        <v>4498052.16</v>
      </c>
      <c r="G18" s="16">
        <f>G19+G28+G40+G50</f>
        <v>7950023</v>
      </c>
      <c r="H18" s="16">
        <v>6247568</v>
      </c>
      <c r="I18" s="16">
        <f>I19+I28+I37+I40+I50</f>
        <v>9520805</v>
      </c>
      <c r="J18" s="16">
        <f t="shared" si="0"/>
        <v>3273237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</row>
    <row r="19" spans="1:700" s="3" customFormat="1" ht="15.95" customHeight="1" x14ac:dyDescent="0.25">
      <c r="A19" s="6" t="s">
        <v>25</v>
      </c>
      <c r="B19" s="15" t="s">
        <v>29</v>
      </c>
      <c r="C19" s="6" t="s">
        <v>9</v>
      </c>
      <c r="D19" s="6" t="s">
        <v>30</v>
      </c>
      <c r="E19" s="6" t="s">
        <v>31</v>
      </c>
      <c r="F19" s="16">
        <f>F20+F25</f>
        <v>1243689.2200000002</v>
      </c>
      <c r="G19" s="16">
        <f>G20+G25</f>
        <v>1894965</v>
      </c>
      <c r="H19" s="16">
        <v>1761718</v>
      </c>
      <c r="I19" s="16">
        <f>I20+I25</f>
        <v>4317747</v>
      </c>
      <c r="J19" s="16">
        <f t="shared" si="0"/>
        <v>2556029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</row>
    <row r="20" spans="1:700" ht="15.95" customHeight="1" x14ac:dyDescent="0.25">
      <c r="A20" s="7" t="s">
        <v>25</v>
      </c>
      <c r="B20" s="17" t="s">
        <v>29</v>
      </c>
      <c r="C20" s="7" t="s">
        <v>9</v>
      </c>
      <c r="D20" s="7" t="s">
        <v>19</v>
      </c>
      <c r="E20" s="7" t="s">
        <v>20</v>
      </c>
      <c r="F20" s="8">
        <f>F21+F22+F23+F24</f>
        <v>1126584.6000000001</v>
      </c>
      <c r="G20" s="8">
        <f>G21+G22+G23+G24</f>
        <v>1681683</v>
      </c>
      <c r="H20" s="8">
        <v>1584218</v>
      </c>
      <c r="I20" s="8">
        <v>4096857</v>
      </c>
      <c r="J20" s="8">
        <f t="shared" si="0"/>
        <v>2512639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</row>
    <row r="21" spans="1:700" ht="15.95" customHeight="1" x14ac:dyDescent="0.25">
      <c r="A21" s="7" t="s">
        <v>25</v>
      </c>
      <c r="B21" s="17" t="s">
        <v>29</v>
      </c>
      <c r="C21" s="7" t="s">
        <v>9</v>
      </c>
      <c r="D21" s="7" t="s">
        <v>21</v>
      </c>
      <c r="E21" s="7" t="s">
        <v>22</v>
      </c>
      <c r="F21" s="8">
        <v>596691.85</v>
      </c>
      <c r="G21" s="8">
        <v>1431568</v>
      </c>
      <c r="H21" s="8">
        <v>1183660</v>
      </c>
      <c r="I21" s="8">
        <v>1449370</v>
      </c>
      <c r="J21" s="8">
        <f t="shared" si="0"/>
        <v>265710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</row>
    <row r="22" spans="1:700" ht="15.95" customHeight="1" x14ac:dyDescent="0.25">
      <c r="A22" s="7" t="s">
        <v>25</v>
      </c>
      <c r="B22" s="17" t="s">
        <v>29</v>
      </c>
      <c r="C22" s="7" t="s">
        <v>9</v>
      </c>
      <c r="D22" s="7" t="s">
        <v>23</v>
      </c>
      <c r="E22" s="7" t="s">
        <v>24</v>
      </c>
      <c r="F22" s="8">
        <v>498557.58999999997</v>
      </c>
      <c r="G22" s="8">
        <v>224503</v>
      </c>
      <c r="H22" s="8">
        <v>365198</v>
      </c>
      <c r="I22" s="8">
        <v>2554014</v>
      </c>
      <c r="J22" s="8">
        <f t="shared" si="0"/>
        <v>2188816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</row>
    <row r="23" spans="1:700" ht="15.95" customHeight="1" x14ac:dyDescent="0.25">
      <c r="A23" s="7" t="s">
        <v>25</v>
      </c>
      <c r="B23" s="17" t="s">
        <v>29</v>
      </c>
      <c r="C23" s="7" t="s">
        <v>9</v>
      </c>
      <c r="D23" s="7" t="s">
        <v>32</v>
      </c>
      <c r="E23" s="7" t="s">
        <v>33</v>
      </c>
      <c r="F23" s="8">
        <v>8255.34</v>
      </c>
      <c r="G23" s="8">
        <v>5612</v>
      </c>
      <c r="H23" s="8">
        <v>11030</v>
      </c>
      <c r="I23" s="8">
        <v>63473</v>
      </c>
      <c r="J23" s="8">
        <f t="shared" si="0"/>
        <v>52443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</row>
    <row r="24" spans="1:700" ht="15.95" customHeight="1" x14ac:dyDescent="0.25">
      <c r="A24" s="7" t="s">
        <v>25</v>
      </c>
      <c r="B24" s="17" t="s">
        <v>29</v>
      </c>
      <c r="C24" s="7" t="s">
        <v>9</v>
      </c>
      <c r="D24" s="7" t="s">
        <v>34</v>
      </c>
      <c r="E24" s="7" t="s">
        <v>35</v>
      </c>
      <c r="F24" s="8">
        <v>23079.82</v>
      </c>
      <c r="G24" s="8">
        <v>20000</v>
      </c>
      <c r="H24" s="8">
        <v>24330</v>
      </c>
      <c r="I24" s="8">
        <v>30000</v>
      </c>
      <c r="J24" s="8">
        <f t="shared" si="0"/>
        <v>5670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</row>
    <row r="25" spans="1:700" ht="15.95" customHeight="1" x14ac:dyDescent="0.25">
      <c r="A25" s="7" t="s">
        <v>25</v>
      </c>
      <c r="B25" s="17" t="s">
        <v>29</v>
      </c>
      <c r="C25" s="7" t="s">
        <v>9</v>
      </c>
      <c r="D25" s="7" t="s">
        <v>36</v>
      </c>
      <c r="E25" s="7" t="s">
        <v>37</v>
      </c>
      <c r="F25" s="8">
        <f>F26+F27</f>
        <v>117104.62000000001</v>
      </c>
      <c r="G25" s="8">
        <f>G26+G27</f>
        <v>213282</v>
      </c>
      <c r="H25" s="8">
        <v>177500</v>
      </c>
      <c r="I25" s="8">
        <v>220890</v>
      </c>
      <c r="J25" s="8">
        <f t="shared" si="0"/>
        <v>43390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</row>
    <row r="26" spans="1:700" ht="15.95" customHeight="1" x14ac:dyDescent="0.25">
      <c r="A26" s="7" t="s">
        <v>25</v>
      </c>
      <c r="B26" s="17" t="s">
        <v>29</v>
      </c>
      <c r="C26" s="7" t="s">
        <v>9</v>
      </c>
      <c r="D26" s="7" t="s">
        <v>38</v>
      </c>
      <c r="E26" s="7" t="s">
        <v>39</v>
      </c>
      <c r="F26" s="8">
        <v>112822.78000000001</v>
      </c>
      <c r="G26" s="8">
        <v>135282</v>
      </c>
      <c r="H26" s="8">
        <v>177500</v>
      </c>
      <c r="I26" s="8">
        <v>219390</v>
      </c>
      <c r="J26" s="8">
        <f t="shared" si="0"/>
        <v>41890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</row>
    <row r="27" spans="1:700" ht="15.95" customHeight="1" x14ac:dyDescent="0.25">
      <c r="A27" s="7" t="s">
        <v>25</v>
      </c>
      <c r="B27" s="17" t="s">
        <v>29</v>
      </c>
      <c r="C27" s="7" t="s">
        <v>9</v>
      </c>
      <c r="D27" s="7" t="s">
        <v>40</v>
      </c>
      <c r="E27" s="7" t="s">
        <v>41</v>
      </c>
      <c r="F27" s="8">
        <v>4281.84</v>
      </c>
      <c r="G27" s="8">
        <v>78000</v>
      </c>
      <c r="H27" s="8">
        <v>0</v>
      </c>
      <c r="I27" s="8">
        <v>1500</v>
      </c>
      <c r="J27" s="8">
        <f t="shared" si="0"/>
        <v>1500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</row>
    <row r="28" spans="1:700" s="3" customFormat="1" ht="15.95" customHeight="1" x14ac:dyDescent="0.25">
      <c r="A28" s="6" t="s">
        <v>25</v>
      </c>
      <c r="B28" s="15" t="s">
        <v>42</v>
      </c>
      <c r="C28" s="6" t="s">
        <v>9</v>
      </c>
      <c r="D28" s="6" t="s">
        <v>43</v>
      </c>
      <c r="E28" s="6" t="s">
        <v>44</v>
      </c>
      <c r="F28" s="16">
        <f>F29+F34</f>
        <v>1902954.5999999999</v>
      </c>
      <c r="G28" s="16">
        <f>G29+G34</f>
        <v>3542391</v>
      </c>
      <c r="H28" s="16">
        <v>3196078</v>
      </c>
      <c r="I28" s="16">
        <f>I29+I34</f>
        <v>2748408</v>
      </c>
      <c r="J28" s="16">
        <f t="shared" si="0"/>
        <v>-447670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</row>
    <row r="29" spans="1:700" ht="15.95" customHeight="1" x14ac:dyDescent="0.25">
      <c r="A29" s="7" t="s">
        <v>25</v>
      </c>
      <c r="B29" s="17" t="s">
        <v>42</v>
      </c>
      <c r="C29" s="7" t="s">
        <v>9</v>
      </c>
      <c r="D29" s="7" t="s">
        <v>19</v>
      </c>
      <c r="E29" s="7" t="s">
        <v>20</v>
      </c>
      <c r="F29" s="8">
        <f>F30+F31+F32+F33</f>
        <v>1879143.5299999998</v>
      </c>
      <c r="G29" s="8">
        <f>G30+G31+G32+G33</f>
        <v>2938850</v>
      </c>
      <c r="H29" s="8">
        <v>2702400</v>
      </c>
      <c r="I29" s="8">
        <v>2521885</v>
      </c>
      <c r="J29" s="8">
        <f t="shared" si="0"/>
        <v>-180515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</row>
    <row r="30" spans="1:700" ht="15.95" customHeight="1" x14ac:dyDescent="0.25">
      <c r="A30" s="7" t="s">
        <v>25</v>
      </c>
      <c r="B30" s="17" t="s">
        <v>42</v>
      </c>
      <c r="C30" s="7" t="s">
        <v>9</v>
      </c>
      <c r="D30" s="7" t="s">
        <v>21</v>
      </c>
      <c r="E30" s="7" t="s">
        <v>22</v>
      </c>
      <c r="F30" s="8">
        <v>731527.17999999993</v>
      </c>
      <c r="G30" s="8">
        <v>1085051</v>
      </c>
      <c r="H30" s="8">
        <v>641693</v>
      </c>
      <c r="I30" s="8">
        <v>635477</v>
      </c>
      <c r="J30" s="8">
        <f t="shared" si="0"/>
        <v>-6216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</row>
    <row r="31" spans="1:700" ht="15.95" customHeight="1" x14ac:dyDescent="0.25">
      <c r="A31" s="7" t="s">
        <v>25</v>
      </c>
      <c r="B31" s="17" t="s">
        <v>42</v>
      </c>
      <c r="C31" s="7" t="s">
        <v>9</v>
      </c>
      <c r="D31" s="7" t="s">
        <v>23</v>
      </c>
      <c r="E31" s="7" t="s">
        <v>24</v>
      </c>
      <c r="F31" s="8">
        <v>1044170.8899999999</v>
      </c>
      <c r="G31" s="8">
        <v>1770824</v>
      </c>
      <c r="H31" s="8">
        <v>1919537</v>
      </c>
      <c r="I31" s="8">
        <v>1694038</v>
      </c>
      <c r="J31" s="8">
        <f t="shared" si="0"/>
        <v>-225499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</row>
    <row r="32" spans="1:700" ht="15.95" customHeight="1" x14ac:dyDescent="0.25">
      <c r="A32" s="7" t="s">
        <v>25</v>
      </c>
      <c r="B32" s="17" t="s">
        <v>42</v>
      </c>
      <c r="C32" s="7" t="s">
        <v>9</v>
      </c>
      <c r="D32" s="7" t="s">
        <v>32</v>
      </c>
      <c r="E32" s="7" t="s">
        <v>33</v>
      </c>
      <c r="F32" s="8">
        <v>9082.6299999999992</v>
      </c>
      <c r="G32" s="8">
        <v>2975</v>
      </c>
      <c r="H32" s="8">
        <v>2370</v>
      </c>
      <c r="I32" s="8">
        <v>2370</v>
      </c>
      <c r="J32" s="8">
        <f t="shared" si="0"/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</row>
    <row r="33" spans="1:700" ht="15.95" customHeight="1" x14ac:dyDescent="0.25">
      <c r="A33" s="7" t="s">
        <v>25</v>
      </c>
      <c r="B33" s="17" t="s">
        <v>42</v>
      </c>
      <c r="C33" s="7" t="s">
        <v>9</v>
      </c>
      <c r="D33" s="7" t="s">
        <v>34</v>
      </c>
      <c r="E33" s="7" t="s">
        <v>35</v>
      </c>
      <c r="F33" s="8">
        <v>94362.83</v>
      </c>
      <c r="G33" s="8">
        <v>80000</v>
      </c>
      <c r="H33" s="8">
        <v>138800</v>
      </c>
      <c r="I33" s="8">
        <v>190000</v>
      </c>
      <c r="J33" s="8">
        <f t="shared" si="0"/>
        <v>51200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</row>
    <row r="34" spans="1:700" ht="15.95" customHeight="1" x14ac:dyDescent="0.25">
      <c r="A34" s="7" t="s">
        <v>25</v>
      </c>
      <c r="B34" s="17" t="s">
        <v>42</v>
      </c>
      <c r="C34" s="7" t="s">
        <v>9</v>
      </c>
      <c r="D34" s="7" t="s">
        <v>36</v>
      </c>
      <c r="E34" s="7" t="s">
        <v>37</v>
      </c>
      <c r="F34" s="8">
        <f>F35+F36</f>
        <v>23811.07</v>
      </c>
      <c r="G34" s="8">
        <f>G35+G36</f>
        <v>603541</v>
      </c>
      <c r="H34" s="8">
        <v>493678</v>
      </c>
      <c r="I34" s="8">
        <v>226523</v>
      </c>
      <c r="J34" s="8">
        <f t="shared" si="0"/>
        <v>-267155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</row>
    <row r="35" spans="1:700" ht="15.95" customHeight="1" x14ac:dyDescent="0.25">
      <c r="A35" s="7" t="s">
        <v>25</v>
      </c>
      <c r="B35" s="17" t="s">
        <v>42</v>
      </c>
      <c r="C35" s="7" t="s">
        <v>9</v>
      </c>
      <c r="D35" s="7" t="s">
        <v>38</v>
      </c>
      <c r="E35" s="7" t="s">
        <v>39</v>
      </c>
      <c r="F35" s="8">
        <v>23811.07</v>
      </c>
      <c r="G35" s="8">
        <v>313141</v>
      </c>
      <c r="H35" s="8">
        <v>468678</v>
      </c>
      <c r="I35" s="8">
        <v>221523</v>
      </c>
      <c r="J35" s="8">
        <f t="shared" si="0"/>
        <v>-247155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</row>
    <row r="36" spans="1:700" ht="15.95" customHeight="1" x14ac:dyDescent="0.25">
      <c r="A36" s="7" t="s">
        <v>25</v>
      </c>
      <c r="B36" s="17" t="s">
        <v>42</v>
      </c>
      <c r="C36" s="7" t="s">
        <v>9</v>
      </c>
      <c r="D36" s="7" t="s">
        <v>40</v>
      </c>
      <c r="E36" s="7" t="s">
        <v>41</v>
      </c>
      <c r="F36" s="8">
        <v>0</v>
      </c>
      <c r="G36" s="8">
        <v>290400</v>
      </c>
      <c r="H36" s="8">
        <v>25000</v>
      </c>
      <c r="I36" s="8">
        <v>5000</v>
      </c>
      <c r="J36" s="8">
        <f t="shared" si="0"/>
        <v>-20000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</row>
    <row r="37" spans="1:700" ht="15.95" customHeight="1" x14ac:dyDescent="0.25">
      <c r="A37" s="6" t="s">
        <v>25</v>
      </c>
      <c r="B37" s="15" t="s">
        <v>45</v>
      </c>
      <c r="C37" s="6" t="s">
        <v>9</v>
      </c>
      <c r="D37" s="6" t="s">
        <v>82</v>
      </c>
      <c r="E37" s="6" t="s">
        <v>128</v>
      </c>
      <c r="F37" s="16">
        <v>0</v>
      </c>
      <c r="G37" s="16">
        <v>0</v>
      </c>
      <c r="H37" s="16">
        <v>0</v>
      </c>
      <c r="I37" s="16">
        <f>I38</f>
        <v>12500</v>
      </c>
      <c r="J37" s="16">
        <f t="shared" si="0"/>
        <v>12500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</row>
    <row r="38" spans="1:700" ht="15.95" customHeight="1" x14ac:dyDescent="0.25">
      <c r="A38" s="7" t="s">
        <v>25</v>
      </c>
      <c r="B38" s="17" t="s">
        <v>45</v>
      </c>
      <c r="C38" s="7" t="s">
        <v>9</v>
      </c>
      <c r="D38" s="7" t="s">
        <v>19</v>
      </c>
      <c r="E38" s="7" t="s">
        <v>20</v>
      </c>
      <c r="F38" s="8">
        <v>0</v>
      </c>
      <c r="G38" s="8">
        <v>0</v>
      </c>
      <c r="H38" s="8">
        <v>0</v>
      </c>
      <c r="I38" s="8">
        <v>12500</v>
      </c>
      <c r="J38" s="8">
        <f t="shared" si="0"/>
        <v>12500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</row>
    <row r="39" spans="1:700" ht="15.95" customHeight="1" x14ac:dyDescent="0.25">
      <c r="A39" s="7" t="s">
        <v>25</v>
      </c>
      <c r="B39" s="17" t="s">
        <v>45</v>
      </c>
      <c r="C39" s="7" t="s">
        <v>9</v>
      </c>
      <c r="D39" s="7" t="s">
        <v>23</v>
      </c>
      <c r="E39" s="7" t="s">
        <v>24</v>
      </c>
      <c r="F39" s="8">
        <v>0</v>
      </c>
      <c r="G39" s="8">
        <v>0</v>
      </c>
      <c r="H39" s="8">
        <v>0</v>
      </c>
      <c r="I39" s="8">
        <v>12500</v>
      </c>
      <c r="J39" s="8">
        <f t="shared" si="0"/>
        <v>12500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</row>
    <row r="40" spans="1:700" s="3" customFormat="1" ht="15.95" customHeight="1" x14ac:dyDescent="0.25">
      <c r="A40" s="6" t="s">
        <v>25</v>
      </c>
      <c r="B40" s="15" t="s">
        <v>45</v>
      </c>
      <c r="C40" s="6" t="s">
        <v>9</v>
      </c>
      <c r="D40" s="6" t="s">
        <v>46</v>
      </c>
      <c r="E40" s="6" t="s">
        <v>129</v>
      </c>
      <c r="F40" s="16">
        <f>F41+F46</f>
        <v>1295847.7800000003</v>
      </c>
      <c r="G40" s="16">
        <f>G41+G46</f>
        <v>2401803</v>
      </c>
      <c r="H40" s="16">
        <v>1181362</v>
      </c>
      <c r="I40" s="16">
        <f>I41+I46</f>
        <v>2285780</v>
      </c>
      <c r="J40" s="16">
        <f t="shared" si="0"/>
        <v>1104418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</row>
    <row r="41" spans="1:700" ht="15.95" customHeight="1" x14ac:dyDescent="0.25">
      <c r="A41" s="7" t="s">
        <v>25</v>
      </c>
      <c r="B41" s="17" t="s">
        <v>45</v>
      </c>
      <c r="C41" s="7" t="s">
        <v>9</v>
      </c>
      <c r="D41" s="7" t="s">
        <v>19</v>
      </c>
      <c r="E41" s="7" t="s">
        <v>20</v>
      </c>
      <c r="F41" s="8">
        <f>F42+F43+F44+F45</f>
        <v>1252613.1700000002</v>
      </c>
      <c r="G41" s="8">
        <f>G42+G43+G44+G45</f>
        <v>2364065</v>
      </c>
      <c r="H41" s="8">
        <v>1106292</v>
      </c>
      <c r="I41" s="8">
        <v>2004370</v>
      </c>
      <c r="J41" s="8">
        <f t="shared" si="0"/>
        <v>898078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</row>
    <row r="42" spans="1:700" ht="15.95" customHeight="1" x14ac:dyDescent="0.25">
      <c r="A42" s="7" t="s">
        <v>25</v>
      </c>
      <c r="B42" s="17" t="s">
        <v>45</v>
      </c>
      <c r="C42" s="7" t="s">
        <v>9</v>
      </c>
      <c r="D42" s="7" t="s">
        <v>21</v>
      </c>
      <c r="E42" s="7" t="s">
        <v>22</v>
      </c>
      <c r="F42" s="8">
        <v>553416.6</v>
      </c>
      <c r="G42" s="8">
        <v>793725</v>
      </c>
      <c r="H42" s="8">
        <v>380800</v>
      </c>
      <c r="I42" s="8">
        <v>623000</v>
      </c>
      <c r="J42" s="8">
        <f t="shared" si="0"/>
        <v>242200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</row>
    <row r="43" spans="1:700" ht="15.95" customHeight="1" x14ac:dyDescent="0.25">
      <c r="A43" s="7" t="s">
        <v>25</v>
      </c>
      <c r="B43" s="17" t="s">
        <v>45</v>
      </c>
      <c r="C43" s="7" t="s">
        <v>9</v>
      </c>
      <c r="D43" s="7" t="s">
        <v>23</v>
      </c>
      <c r="E43" s="7" t="s">
        <v>24</v>
      </c>
      <c r="F43" s="8">
        <v>699126.89000000013</v>
      </c>
      <c r="G43" s="8">
        <v>1510273</v>
      </c>
      <c r="H43" s="8">
        <v>682062</v>
      </c>
      <c r="I43" s="8">
        <v>1280370</v>
      </c>
      <c r="J43" s="8">
        <f t="shared" si="0"/>
        <v>598308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</row>
    <row r="44" spans="1:700" ht="15.95" customHeight="1" x14ac:dyDescent="0.25">
      <c r="A44" s="7" t="s">
        <v>25</v>
      </c>
      <c r="B44" s="17" t="s">
        <v>45</v>
      </c>
      <c r="C44" s="7" t="s">
        <v>9</v>
      </c>
      <c r="D44" s="7" t="s">
        <v>32</v>
      </c>
      <c r="E44" s="7" t="s">
        <v>33</v>
      </c>
      <c r="F44" s="8">
        <v>69.679999999999993</v>
      </c>
      <c r="G44" s="8">
        <v>67</v>
      </c>
      <c r="H44" s="8">
        <v>230</v>
      </c>
      <c r="I44" s="8">
        <v>1000</v>
      </c>
      <c r="J44" s="8">
        <f t="shared" si="0"/>
        <v>770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</row>
    <row r="45" spans="1:700" ht="15.95" customHeight="1" x14ac:dyDescent="0.25">
      <c r="A45" s="7" t="s">
        <v>25</v>
      </c>
      <c r="B45" s="17" t="s">
        <v>45</v>
      </c>
      <c r="C45" s="7" t="s">
        <v>9</v>
      </c>
      <c r="D45" s="7" t="s">
        <v>47</v>
      </c>
      <c r="E45" s="7" t="s">
        <v>48</v>
      </c>
      <c r="F45" s="8">
        <v>0</v>
      </c>
      <c r="G45" s="8">
        <v>60000</v>
      </c>
      <c r="H45" s="8">
        <v>43200</v>
      </c>
      <c r="I45" s="8">
        <v>100000</v>
      </c>
      <c r="J45" s="8">
        <f t="shared" si="0"/>
        <v>56800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</row>
    <row r="46" spans="1:700" ht="15.95" customHeight="1" x14ac:dyDescent="0.25">
      <c r="A46" s="7" t="s">
        <v>25</v>
      </c>
      <c r="B46" s="17" t="s">
        <v>45</v>
      </c>
      <c r="C46" s="7" t="s">
        <v>9</v>
      </c>
      <c r="D46" s="7" t="s">
        <v>36</v>
      </c>
      <c r="E46" s="7" t="s">
        <v>37</v>
      </c>
      <c r="F46" s="8">
        <f>F48+F49</f>
        <v>43234.61</v>
      </c>
      <c r="G46" s="8">
        <f>G48+G49</f>
        <v>37738</v>
      </c>
      <c r="H46" s="8">
        <v>75070</v>
      </c>
      <c r="I46" s="8">
        <v>281410</v>
      </c>
      <c r="J46" s="8">
        <f t="shared" si="0"/>
        <v>206340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</row>
    <row r="47" spans="1:700" ht="15.95" customHeight="1" x14ac:dyDescent="0.25">
      <c r="A47" s="7" t="s">
        <v>25</v>
      </c>
      <c r="B47" s="17" t="s">
        <v>45</v>
      </c>
      <c r="C47" s="7"/>
      <c r="D47" s="7" t="s">
        <v>111</v>
      </c>
      <c r="E47" s="7" t="s">
        <v>112</v>
      </c>
      <c r="F47" s="8">
        <v>0</v>
      </c>
      <c r="G47" s="8">
        <v>0</v>
      </c>
      <c r="H47" s="8">
        <v>0</v>
      </c>
      <c r="I47" s="8">
        <v>1500</v>
      </c>
      <c r="J47" s="8">
        <f t="shared" si="0"/>
        <v>1500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</row>
    <row r="48" spans="1:700" ht="15.95" customHeight="1" x14ac:dyDescent="0.25">
      <c r="A48" s="7" t="s">
        <v>25</v>
      </c>
      <c r="B48" s="17" t="s">
        <v>45</v>
      </c>
      <c r="C48" s="7" t="s">
        <v>9</v>
      </c>
      <c r="D48" s="7" t="s">
        <v>38</v>
      </c>
      <c r="E48" s="7" t="s">
        <v>39</v>
      </c>
      <c r="F48" s="8">
        <v>11530.82</v>
      </c>
      <c r="G48" s="8">
        <v>20638</v>
      </c>
      <c r="H48" s="8">
        <v>75070</v>
      </c>
      <c r="I48" s="8">
        <v>279910</v>
      </c>
      <c r="J48" s="8">
        <f t="shared" si="0"/>
        <v>204840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</row>
    <row r="49" spans="1:700" ht="15.95" customHeight="1" x14ac:dyDescent="0.25">
      <c r="A49" s="7" t="s">
        <v>25</v>
      </c>
      <c r="B49" s="17" t="s">
        <v>45</v>
      </c>
      <c r="C49" s="7" t="s">
        <v>9</v>
      </c>
      <c r="D49" s="7" t="s">
        <v>40</v>
      </c>
      <c r="E49" s="7" t="s">
        <v>41</v>
      </c>
      <c r="F49" s="8">
        <v>31703.79</v>
      </c>
      <c r="G49" s="8">
        <v>17100</v>
      </c>
      <c r="H49" s="8">
        <v>0</v>
      </c>
      <c r="I49" s="8">
        <v>0</v>
      </c>
      <c r="J49" s="8">
        <f t="shared" si="0"/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</row>
    <row r="50" spans="1:700" s="3" customFormat="1" ht="15.95" customHeight="1" x14ac:dyDescent="0.25">
      <c r="A50" s="6" t="s">
        <v>25</v>
      </c>
      <c r="B50" s="15" t="s">
        <v>49</v>
      </c>
      <c r="C50" s="6" t="s">
        <v>9</v>
      </c>
      <c r="D50" s="6" t="s">
        <v>50</v>
      </c>
      <c r="E50" s="6" t="s">
        <v>51</v>
      </c>
      <c r="F50" s="16">
        <f>F51+F56</f>
        <v>55560.560000000005</v>
      </c>
      <c r="G50" s="16">
        <f>G51+G56</f>
        <v>110864</v>
      </c>
      <c r="H50" s="16">
        <v>108410</v>
      </c>
      <c r="I50" s="16">
        <f>I51+I56</f>
        <v>156370</v>
      </c>
      <c r="J50" s="16">
        <f t="shared" si="0"/>
        <v>47960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</row>
    <row r="51" spans="1:700" ht="15.95" customHeight="1" x14ac:dyDescent="0.25">
      <c r="A51" s="7" t="s">
        <v>25</v>
      </c>
      <c r="B51" s="17" t="s">
        <v>49</v>
      </c>
      <c r="C51" s="7" t="s">
        <v>9</v>
      </c>
      <c r="D51" s="7" t="s">
        <v>19</v>
      </c>
      <c r="E51" s="7" t="s">
        <v>20</v>
      </c>
      <c r="F51" s="8">
        <f>F52+F53+F54</f>
        <v>54412.91</v>
      </c>
      <c r="G51" s="8">
        <f>G52+G53+G54</f>
        <v>90287</v>
      </c>
      <c r="H51" s="8">
        <v>77030</v>
      </c>
      <c r="I51" s="8">
        <v>119150</v>
      </c>
      <c r="J51" s="8">
        <f t="shared" si="0"/>
        <v>42120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</row>
    <row r="52" spans="1:700" ht="15.95" customHeight="1" x14ac:dyDescent="0.25">
      <c r="A52" s="7" t="s">
        <v>25</v>
      </c>
      <c r="B52" s="17" t="s">
        <v>49</v>
      </c>
      <c r="C52" s="7" t="s">
        <v>9</v>
      </c>
      <c r="D52" s="7" t="s">
        <v>21</v>
      </c>
      <c r="E52" s="7" t="s">
        <v>22</v>
      </c>
      <c r="F52" s="8">
        <v>2340.2599999999998</v>
      </c>
      <c r="G52" s="8">
        <v>8776</v>
      </c>
      <c r="H52" s="8">
        <v>6010</v>
      </c>
      <c r="I52" s="8">
        <v>6010</v>
      </c>
      <c r="J52" s="8">
        <f t="shared" si="0"/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</row>
    <row r="53" spans="1:700" ht="15.95" customHeight="1" x14ac:dyDescent="0.25">
      <c r="A53" s="7" t="s">
        <v>25</v>
      </c>
      <c r="B53" s="17" t="s">
        <v>49</v>
      </c>
      <c r="C53" s="7" t="s">
        <v>9</v>
      </c>
      <c r="D53" s="7" t="s">
        <v>23</v>
      </c>
      <c r="E53" s="7" t="s">
        <v>24</v>
      </c>
      <c r="F53" s="8">
        <v>52072.090000000004</v>
      </c>
      <c r="G53" s="8">
        <v>81470</v>
      </c>
      <c r="H53" s="8">
        <v>70970</v>
      </c>
      <c r="I53" s="8">
        <v>101590</v>
      </c>
      <c r="J53" s="8">
        <f t="shared" si="0"/>
        <v>30620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</row>
    <row r="54" spans="1:700" ht="15.95" customHeight="1" x14ac:dyDescent="0.25">
      <c r="A54" s="7" t="s">
        <v>25</v>
      </c>
      <c r="B54" s="17" t="s">
        <v>49</v>
      </c>
      <c r="C54" s="7" t="s">
        <v>9</v>
      </c>
      <c r="D54" s="7" t="s">
        <v>32</v>
      </c>
      <c r="E54" s="7" t="s">
        <v>33</v>
      </c>
      <c r="F54" s="8">
        <v>0.56000000000000005</v>
      </c>
      <c r="G54" s="8">
        <v>41</v>
      </c>
      <c r="H54" s="8">
        <v>50</v>
      </c>
      <c r="I54" s="8">
        <v>50</v>
      </c>
      <c r="J54" s="8">
        <f t="shared" si="0"/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</row>
    <row r="55" spans="1:700" ht="15.95" customHeight="1" x14ac:dyDescent="0.25">
      <c r="A55" s="7" t="s">
        <v>25</v>
      </c>
      <c r="B55" s="17" t="s">
        <v>49</v>
      </c>
      <c r="C55" s="7"/>
      <c r="D55" s="7" t="s">
        <v>113</v>
      </c>
      <c r="E55" s="7" t="s">
        <v>114</v>
      </c>
      <c r="F55" s="8">
        <v>0</v>
      </c>
      <c r="G55" s="8">
        <v>0</v>
      </c>
      <c r="H55" s="8">
        <v>0</v>
      </c>
      <c r="I55" s="8">
        <v>11500</v>
      </c>
      <c r="J55" s="8">
        <f t="shared" si="0"/>
        <v>11500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</row>
    <row r="56" spans="1:700" ht="15.95" customHeight="1" x14ac:dyDescent="0.25">
      <c r="A56" s="7" t="s">
        <v>25</v>
      </c>
      <c r="B56" s="17" t="s">
        <v>49</v>
      </c>
      <c r="C56" s="7" t="s">
        <v>9</v>
      </c>
      <c r="D56" s="7" t="s">
        <v>36</v>
      </c>
      <c r="E56" s="7" t="s">
        <v>37</v>
      </c>
      <c r="F56" s="8">
        <f>F57+F58</f>
        <v>1147.6499999999999</v>
      </c>
      <c r="G56" s="8">
        <f>G57+G58</f>
        <v>20577</v>
      </c>
      <c r="H56" s="8">
        <v>31380</v>
      </c>
      <c r="I56" s="8">
        <v>37220</v>
      </c>
      <c r="J56" s="8">
        <f t="shared" si="0"/>
        <v>5840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</row>
    <row r="57" spans="1:700" ht="15.95" customHeight="1" x14ac:dyDescent="0.25">
      <c r="A57" s="7" t="s">
        <v>25</v>
      </c>
      <c r="B57" s="17" t="s">
        <v>49</v>
      </c>
      <c r="C57" s="7" t="s">
        <v>9</v>
      </c>
      <c r="D57" s="7" t="s">
        <v>38</v>
      </c>
      <c r="E57" s="7" t="s">
        <v>39</v>
      </c>
      <c r="F57" s="8">
        <v>1147.6499999999999</v>
      </c>
      <c r="G57" s="8">
        <v>20577</v>
      </c>
      <c r="H57" s="8">
        <v>31380</v>
      </c>
      <c r="I57" s="8">
        <v>37220</v>
      </c>
      <c r="J57" s="8">
        <f t="shared" si="0"/>
        <v>5840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</row>
    <row r="58" spans="1:700" ht="15.95" customHeight="1" x14ac:dyDescent="0.25">
      <c r="A58" s="7" t="s">
        <v>25</v>
      </c>
      <c r="B58" s="17" t="s">
        <v>49</v>
      </c>
      <c r="C58" s="7" t="s">
        <v>9</v>
      </c>
      <c r="D58" s="7" t="s">
        <v>40</v>
      </c>
      <c r="E58" s="7" t="s">
        <v>41</v>
      </c>
      <c r="F58" s="8">
        <v>0</v>
      </c>
      <c r="G58" s="8">
        <v>0</v>
      </c>
      <c r="H58" s="8">
        <v>0</v>
      </c>
      <c r="I58" s="8">
        <v>0</v>
      </c>
      <c r="J58" s="8">
        <f t="shared" si="0"/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</row>
    <row r="59" spans="1:700" s="3" customFormat="1" ht="15.95" customHeight="1" x14ac:dyDescent="0.25">
      <c r="A59" s="6" t="s">
        <v>52</v>
      </c>
      <c r="B59" s="15" t="s">
        <v>14</v>
      </c>
      <c r="C59" s="6" t="s">
        <v>9</v>
      </c>
      <c r="D59" s="6" t="s">
        <v>53</v>
      </c>
      <c r="E59" s="6" t="s">
        <v>54</v>
      </c>
      <c r="F59" s="16">
        <f>F60</f>
        <v>1419090.4700000002</v>
      </c>
      <c r="G59" s="16">
        <f>G60</f>
        <v>790807</v>
      </c>
      <c r="H59" s="16">
        <v>809393</v>
      </c>
      <c r="I59" s="16">
        <f>I60+I68</f>
        <v>1234998.8399999999</v>
      </c>
      <c r="J59" s="16">
        <f t="shared" si="0"/>
        <v>425605.83999999985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</row>
    <row r="60" spans="1:700" s="3" customFormat="1" ht="15.95" customHeight="1" x14ac:dyDescent="0.25">
      <c r="A60" s="6" t="s">
        <v>52</v>
      </c>
      <c r="B60" s="15" t="s">
        <v>14</v>
      </c>
      <c r="C60" s="6" t="s">
        <v>9</v>
      </c>
      <c r="D60" s="6" t="s">
        <v>17</v>
      </c>
      <c r="E60" s="6" t="s">
        <v>18</v>
      </c>
      <c r="F60" s="16">
        <f>F61+F65</f>
        <v>1419090.4700000002</v>
      </c>
      <c r="G60" s="16">
        <f>G61+G65</f>
        <v>790807</v>
      </c>
      <c r="H60" s="16">
        <v>809393</v>
      </c>
      <c r="I60" s="16">
        <f>I61+I65</f>
        <v>970269.84</v>
      </c>
      <c r="J60" s="16">
        <f t="shared" si="0"/>
        <v>160876.83999999997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</row>
    <row r="61" spans="1:700" ht="15.95" customHeight="1" x14ac:dyDescent="0.25">
      <c r="A61" s="7" t="s">
        <v>52</v>
      </c>
      <c r="B61" s="17" t="s">
        <v>14</v>
      </c>
      <c r="C61" s="7" t="s">
        <v>9</v>
      </c>
      <c r="D61" s="7" t="s">
        <v>19</v>
      </c>
      <c r="E61" s="7" t="s">
        <v>20</v>
      </c>
      <c r="F61" s="8">
        <f>F62+F63+F64</f>
        <v>1382898.8900000001</v>
      </c>
      <c r="G61" s="8">
        <f>G62+G63+G64</f>
        <v>684802</v>
      </c>
      <c r="H61" s="8">
        <v>762393</v>
      </c>
      <c r="I61" s="8">
        <v>909499.84</v>
      </c>
      <c r="J61" s="8">
        <f t="shared" si="0"/>
        <v>147106.83999999997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</row>
    <row r="62" spans="1:700" ht="15.95" customHeight="1" x14ac:dyDescent="0.25">
      <c r="A62" s="7" t="s">
        <v>52</v>
      </c>
      <c r="B62" s="17" t="s">
        <v>14</v>
      </c>
      <c r="C62" s="7" t="s">
        <v>9</v>
      </c>
      <c r="D62" s="7" t="s">
        <v>23</v>
      </c>
      <c r="E62" s="7" t="s">
        <v>24</v>
      </c>
      <c r="F62" s="8">
        <v>1380907.1400000001</v>
      </c>
      <c r="G62" s="8">
        <v>684593</v>
      </c>
      <c r="H62" s="8">
        <v>762353</v>
      </c>
      <c r="I62" s="8">
        <v>908999.84</v>
      </c>
      <c r="J62" s="8">
        <f t="shared" si="0"/>
        <v>146646.83999999997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</row>
    <row r="63" spans="1:700" ht="15.95" customHeight="1" x14ac:dyDescent="0.25">
      <c r="A63" s="7" t="s">
        <v>52</v>
      </c>
      <c r="B63" s="17" t="s">
        <v>14</v>
      </c>
      <c r="C63" s="7" t="s">
        <v>9</v>
      </c>
      <c r="D63" s="7" t="s">
        <v>32</v>
      </c>
      <c r="E63" s="7" t="s">
        <v>33</v>
      </c>
      <c r="F63" s="8">
        <v>60.3</v>
      </c>
      <c r="G63" s="8">
        <v>209</v>
      </c>
      <c r="H63" s="8">
        <v>40</v>
      </c>
      <c r="I63" s="8">
        <v>500</v>
      </c>
      <c r="J63" s="8">
        <f t="shared" si="0"/>
        <v>460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</row>
    <row r="64" spans="1:700" ht="15.95" customHeight="1" x14ac:dyDescent="0.25">
      <c r="A64" s="7" t="s">
        <v>52</v>
      </c>
      <c r="B64" s="17" t="s">
        <v>14</v>
      </c>
      <c r="C64" s="7" t="s">
        <v>9</v>
      </c>
      <c r="D64" s="7" t="s">
        <v>34</v>
      </c>
      <c r="E64" s="7" t="s">
        <v>35</v>
      </c>
      <c r="F64" s="8">
        <v>1931.45</v>
      </c>
      <c r="G64" s="8">
        <v>0</v>
      </c>
      <c r="H64" s="8">
        <v>0</v>
      </c>
      <c r="I64" s="8">
        <v>0</v>
      </c>
      <c r="J64" s="8">
        <f t="shared" si="0"/>
        <v>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</row>
    <row r="65" spans="1:700" ht="15.95" customHeight="1" x14ac:dyDescent="0.25">
      <c r="A65" s="7" t="s">
        <v>52</v>
      </c>
      <c r="B65" s="17" t="s">
        <v>14</v>
      </c>
      <c r="C65" s="7" t="s">
        <v>9</v>
      </c>
      <c r="D65" s="7" t="s">
        <v>36</v>
      </c>
      <c r="E65" s="7" t="s">
        <v>37</v>
      </c>
      <c r="F65" s="8">
        <f>F66+F67</f>
        <v>36191.58</v>
      </c>
      <c r="G65" s="8">
        <f>G66+G67</f>
        <v>106005</v>
      </c>
      <c r="H65" s="8">
        <v>47000</v>
      </c>
      <c r="I65" s="8">
        <v>60770</v>
      </c>
      <c r="J65" s="8">
        <f t="shared" si="0"/>
        <v>13770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</row>
    <row r="66" spans="1:700" ht="15.95" customHeight="1" x14ac:dyDescent="0.25">
      <c r="A66" s="7" t="s">
        <v>52</v>
      </c>
      <c r="B66" s="17" t="s">
        <v>14</v>
      </c>
      <c r="C66" s="7" t="s">
        <v>9</v>
      </c>
      <c r="D66" s="7" t="s">
        <v>38</v>
      </c>
      <c r="E66" s="7" t="s">
        <v>39</v>
      </c>
      <c r="F66" s="8">
        <v>36191.58</v>
      </c>
      <c r="G66" s="8">
        <v>103977</v>
      </c>
      <c r="H66" s="8">
        <v>47000</v>
      </c>
      <c r="I66" s="8">
        <v>60770</v>
      </c>
      <c r="J66" s="8">
        <f t="shared" si="0"/>
        <v>13770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</row>
    <row r="67" spans="1:700" ht="15.95" customHeight="1" x14ac:dyDescent="0.25">
      <c r="A67" s="7" t="s">
        <v>52</v>
      </c>
      <c r="B67" s="17" t="s">
        <v>14</v>
      </c>
      <c r="C67" s="7" t="s">
        <v>9</v>
      </c>
      <c r="D67" s="7" t="s">
        <v>40</v>
      </c>
      <c r="E67" s="7" t="s">
        <v>41</v>
      </c>
      <c r="F67" s="8">
        <v>0</v>
      </c>
      <c r="G67" s="8">
        <v>2028</v>
      </c>
      <c r="H67" s="8">
        <v>0</v>
      </c>
      <c r="I67" s="8">
        <v>0</v>
      </c>
      <c r="J67" s="8">
        <f t="shared" si="0"/>
        <v>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</row>
    <row r="68" spans="1:700" ht="15.95" customHeight="1" x14ac:dyDescent="0.25">
      <c r="A68" s="6" t="s">
        <v>52</v>
      </c>
      <c r="B68" s="15" t="s">
        <v>14</v>
      </c>
      <c r="C68" s="6" t="s">
        <v>9</v>
      </c>
      <c r="D68" s="6" t="s">
        <v>97</v>
      </c>
      <c r="E68" s="6" t="s">
        <v>61</v>
      </c>
      <c r="F68" s="16">
        <v>0</v>
      </c>
      <c r="G68" s="16">
        <v>0</v>
      </c>
      <c r="H68" s="16">
        <v>0</v>
      </c>
      <c r="I68" s="16">
        <f>I69+I71</f>
        <v>264729</v>
      </c>
      <c r="J68" s="16">
        <f t="shared" si="0"/>
        <v>264729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</row>
    <row r="69" spans="1:700" ht="15.95" customHeight="1" x14ac:dyDescent="0.25">
      <c r="A69" s="7" t="s">
        <v>52</v>
      </c>
      <c r="B69" s="17" t="s">
        <v>14</v>
      </c>
      <c r="C69" s="7" t="s">
        <v>9</v>
      </c>
      <c r="D69" s="7" t="s">
        <v>19</v>
      </c>
      <c r="E69" s="7" t="s">
        <v>20</v>
      </c>
      <c r="F69" s="8">
        <v>0</v>
      </c>
      <c r="G69" s="8">
        <v>0</v>
      </c>
      <c r="H69" s="8">
        <v>0</v>
      </c>
      <c r="I69" s="8">
        <v>234729</v>
      </c>
      <c r="J69" s="8">
        <f t="shared" si="0"/>
        <v>234729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</row>
    <row r="70" spans="1:700" ht="15.95" customHeight="1" x14ac:dyDescent="0.25">
      <c r="A70" s="7" t="s">
        <v>52</v>
      </c>
      <c r="B70" s="17" t="s">
        <v>14</v>
      </c>
      <c r="C70" s="7" t="s">
        <v>9</v>
      </c>
      <c r="D70" s="7" t="s">
        <v>23</v>
      </c>
      <c r="E70" s="7" t="s">
        <v>24</v>
      </c>
      <c r="F70" s="8">
        <v>0</v>
      </c>
      <c r="G70" s="8">
        <v>0</v>
      </c>
      <c r="H70" s="8">
        <v>0</v>
      </c>
      <c r="I70" s="8">
        <v>234729</v>
      </c>
      <c r="J70" s="8">
        <f t="shared" si="0"/>
        <v>234729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</row>
    <row r="71" spans="1:700" ht="15.95" customHeight="1" x14ac:dyDescent="0.25">
      <c r="A71" s="7" t="s">
        <v>52</v>
      </c>
      <c r="B71" s="17" t="s">
        <v>14</v>
      </c>
      <c r="C71" s="7" t="s">
        <v>9</v>
      </c>
      <c r="D71" s="7" t="s">
        <v>36</v>
      </c>
      <c r="E71" s="7" t="s">
        <v>37</v>
      </c>
      <c r="F71" s="8">
        <v>0</v>
      </c>
      <c r="G71" s="8">
        <v>0</v>
      </c>
      <c r="H71" s="8">
        <v>0</v>
      </c>
      <c r="I71" s="8">
        <v>30000</v>
      </c>
      <c r="J71" s="8">
        <f t="shared" si="0"/>
        <v>30000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</row>
    <row r="72" spans="1:700" ht="15.95" customHeight="1" x14ac:dyDescent="0.25">
      <c r="A72" s="7" t="s">
        <v>52</v>
      </c>
      <c r="B72" s="17" t="s">
        <v>14</v>
      </c>
      <c r="C72" s="7" t="s">
        <v>9</v>
      </c>
      <c r="D72" s="7" t="s">
        <v>38</v>
      </c>
      <c r="E72" s="7" t="s">
        <v>39</v>
      </c>
      <c r="F72" s="8">
        <v>0</v>
      </c>
      <c r="G72" s="8">
        <v>0</v>
      </c>
      <c r="H72" s="8">
        <v>0</v>
      </c>
      <c r="I72" s="8">
        <v>30000</v>
      </c>
      <c r="J72" s="8">
        <f t="shared" si="0"/>
        <v>30000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</row>
    <row r="73" spans="1:700" s="3" customFormat="1" ht="15.95" customHeight="1" x14ac:dyDescent="0.25">
      <c r="A73" s="6" t="s">
        <v>52</v>
      </c>
      <c r="B73" s="15" t="s">
        <v>14</v>
      </c>
      <c r="C73" s="6" t="s">
        <v>9</v>
      </c>
      <c r="D73" s="6" t="s">
        <v>88</v>
      </c>
      <c r="E73" s="6" t="s">
        <v>89</v>
      </c>
      <c r="F73" s="16">
        <f>F74</f>
        <v>171373.97</v>
      </c>
      <c r="G73" s="16">
        <f>G74</f>
        <v>25640</v>
      </c>
      <c r="H73" s="16">
        <v>0</v>
      </c>
      <c r="I73" s="16">
        <v>0</v>
      </c>
      <c r="J73" s="16">
        <f t="shared" si="0"/>
        <v>0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</row>
    <row r="74" spans="1:700" s="3" customFormat="1" ht="15.95" customHeight="1" x14ac:dyDescent="0.25">
      <c r="A74" s="6" t="s">
        <v>52</v>
      </c>
      <c r="B74" s="15" t="s">
        <v>14</v>
      </c>
      <c r="C74" s="6" t="s">
        <v>9</v>
      </c>
      <c r="D74" s="6" t="s">
        <v>17</v>
      </c>
      <c r="E74" s="6" t="s">
        <v>18</v>
      </c>
      <c r="F74" s="16">
        <f>F75</f>
        <v>171373.97</v>
      </c>
      <c r="G74" s="16">
        <f>G75</f>
        <v>25640</v>
      </c>
      <c r="H74" s="16">
        <v>0</v>
      </c>
      <c r="I74" s="16">
        <v>0</v>
      </c>
      <c r="J74" s="16">
        <f t="shared" si="0"/>
        <v>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</row>
    <row r="75" spans="1:700" ht="15.95" customHeight="1" x14ac:dyDescent="0.25">
      <c r="A75" s="7" t="s">
        <v>52</v>
      </c>
      <c r="B75" s="17" t="s">
        <v>14</v>
      </c>
      <c r="C75" s="7" t="s">
        <v>9</v>
      </c>
      <c r="D75" s="7" t="s">
        <v>19</v>
      </c>
      <c r="E75" s="7" t="s">
        <v>20</v>
      </c>
      <c r="F75" s="8">
        <f>F76+F77+F78</f>
        <v>171373.97</v>
      </c>
      <c r="G75" s="8">
        <f>G76+G77+G78</f>
        <v>25640</v>
      </c>
      <c r="H75" s="8">
        <v>0</v>
      </c>
      <c r="I75" s="8">
        <v>0</v>
      </c>
      <c r="J75" s="8">
        <f t="shared" si="0"/>
        <v>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</row>
    <row r="76" spans="1:700" ht="15.95" customHeight="1" x14ac:dyDescent="0.25">
      <c r="A76" s="7" t="s">
        <v>52</v>
      </c>
      <c r="B76" s="17" t="s">
        <v>93</v>
      </c>
      <c r="C76" s="7"/>
      <c r="D76" s="7" t="s">
        <v>21</v>
      </c>
      <c r="E76" s="7" t="s">
        <v>22</v>
      </c>
      <c r="F76" s="8">
        <v>114863.69</v>
      </c>
      <c r="G76" s="8">
        <v>21604</v>
      </c>
      <c r="H76" s="8">
        <v>0</v>
      </c>
      <c r="I76" s="8">
        <v>0</v>
      </c>
      <c r="J76" s="8">
        <f t="shared" ref="J76:J139" si="1">I76-H76</f>
        <v>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</row>
    <row r="77" spans="1:700" ht="15.95" customHeight="1" x14ac:dyDescent="0.25">
      <c r="A77" s="7" t="s">
        <v>52</v>
      </c>
      <c r="B77" s="17" t="s">
        <v>14</v>
      </c>
      <c r="C77" s="7" t="s">
        <v>9</v>
      </c>
      <c r="D77" s="7" t="s">
        <v>23</v>
      </c>
      <c r="E77" s="7" t="s">
        <v>24</v>
      </c>
      <c r="F77" s="8">
        <v>35703.96</v>
      </c>
      <c r="G77" s="8">
        <v>0</v>
      </c>
      <c r="H77" s="8">
        <v>0</v>
      </c>
      <c r="I77" s="8">
        <v>0</v>
      </c>
      <c r="J77" s="8">
        <f t="shared" si="1"/>
        <v>0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</row>
    <row r="78" spans="1:700" ht="15.95" customHeight="1" x14ac:dyDescent="0.25">
      <c r="A78" s="7" t="s">
        <v>52</v>
      </c>
      <c r="B78" s="17" t="s">
        <v>14</v>
      </c>
      <c r="C78" s="7" t="s">
        <v>9</v>
      </c>
      <c r="D78" s="7" t="s">
        <v>32</v>
      </c>
      <c r="E78" s="7" t="s">
        <v>33</v>
      </c>
      <c r="F78" s="8">
        <v>20806.32</v>
      </c>
      <c r="G78" s="8">
        <v>4036</v>
      </c>
      <c r="H78" s="8">
        <v>0</v>
      </c>
      <c r="I78" s="8">
        <v>0</v>
      </c>
      <c r="J78" s="8">
        <f t="shared" si="1"/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</row>
    <row r="79" spans="1:700" s="3" customFormat="1" ht="15.95" customHeight="1" x14ac:dyDescent="0.25">
      <c r="A79" s="6" t="s">
        <v>52</v>
      </c>
      <c r="B79" s="15" t="s">
        <v>14</v>
      </c>
      <c r="C79" s="6" t="s">
        <v>9</v>
      </c>
      <c r="D79" s="6" t="s">
        <v>90</v>
      </c>
      <c r="E79" s="6" t="s">
        <v>91</v>
      </c>
      <c r="F79" s="16">
        <f t="shared" ref="F79:G81" si="2">F80</f>
        <v>0</v>
      </c>
      <c r="G79" s="16">
        <f t="shared" si="2"/>
        <v>1060</v>
      </c>
      <c r="H79" s="16">
        <v>0</v>
      </c>
      <c r="I79" s="16">
        <f>I80</f>
        <v>1293</v>
      </c>
      <c r="J79" s="16">
        <f t="shared" si="1"/>
        <v>1293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  <c r="YU79" s="5"/>
      <c r="YV79" s="5"/>
      <c r="YW79" s="5"/>
      <c r="YX79" s="5"/>
      <c r="YY79" s="5"/>
      <c r="YZ79" s="5"/>
      <c r="ZA79" s="5"/>
      <c r="ZB79" s="5"/>
      <c r="ZC79" s="5"/>
      <c r="ZD79" s="5"/>
      <c r="ZE79" s="5"/>
      <c r="ZF79" s="5"/>
      <c r="ZG79" s="5"/>
      <c r="ZH79" s="5"/>
      <c r="ZI79" s="5"/>
      <c r="ZJ79" s="5"/>
      <c r="ZK79" s="5"/>
      <c r="ZL79" s="5"/>
      <c r="ZM79" s="5"/>
      <c r="ZN79" s="5"/>
      <c r="ZO79" s="5"/>
      <c r="ZP79" s="5"/>
      <c r="ZQ79" s="5"/>
      <c r="ZR79" s="5"/>
      <c r="ZS79" s="5"/>
      <c r="ZT79" s="5"/>
      <c r="ZU79" s="5"/>
      <c r="ZV79" s="5"/>
      <c r="ZW79" s="5"/>
      <c r="ZX79" s="5"/>
    </row>
    <row r="80" spans="1:700" s="3" customFormat="1" ht="15.95" customHeight="1" x14ac:dyDescent="0.25">
      <c r="A80" s="6" t="s">
        <v>52</v>
      </c>
      <c r="B80" s="15" t="s">
        <v>14</v>
      </c>
      <c r="C80" s="6" t="s">
        <v>9</v>
      </c>
      <c r="D80" s="6" t="s">
        <v>17</v>
      </c>
      <c r="E80" s="6" t="s">
        <v>18</v>
      </c>
      <c r="F80" s="16">
        <f t="shared" si="2"/>
        <v>0</v>
      </c>
      <c r="G80" s="16">
        <f t="shared" si="2"/>
        <v>1060</v>
      </c>
      <c r="H80" s="16">
        <v>0</v>
      </c>
      <c r="I80" s="16">
        <f>I81</f>
        <v>1293</v>
      </c>
      <c r="J80" s="16">
        <f t="shared" si="1"/>
        <v>1293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  <c r="YU80" s="5"/>
      <c r="YV80" s="5"/>
      <c r="YW80" s="5"/>
      <c r="YX80" s="5"/>
      <c r="YY80" s="5"/>
      <c r="YZ80" s="5"/>
      <c r="ZA80" s="5"/>
      <c r="ZB80" s="5"/>
      <c r="ZC80" s="5"/>
      <c r="ZD80" s="5"/>
      <c r="ZE80" s="5"/>
      <c r="ZF80" s="5"/>
      <c r="ZG80" s="5"/>
      <c r="ZH80" s="5"/>
      <c r="ZI80" s="5"/>
      <c r="ZJ80" s="5"/>
      <c r="ZK80" s="5"/>
      <c r="ZL80" s="5"/>
      <c r="ZM80" s="5"/>
      <c r="ZN80" s="5"/>
      <c r="ZO80" s="5"/>
      <c r="ZP80" s="5"/>
      <c r="ZQ80" s="5"/>
      <c r="ZR80" s="5"/>
      <c r="ZS80" s="5"/>
      <c r="ZT80" s="5"/>
      <c r="ZU80" s="5"/>
      <c r="ZV80" s="5"/>
      <c r="ZW80" s="5"/>
      <c r="ZX80" s="5"/>
    </row>
    <row r="81" spans="1:700" ht="15.95" customHeight="1" x14ac:dyDescent="0.25">
      <c r="A81" s="7" t="s">
        <v>52</v>
      </c>
      <c r="B81" s="17" t="s">
        <v>14</v>
      </c>
      <c r="C81" s="7" t="s">
        <v>9</v>
      </c>
      <c r="D81" s="7" t="s">
        <v>19</v>
      </c>
      <c r="E81" s="7" t="s">
        <v>20</v>
      </c>
      <c r="F81" s="8">
        <f t="shared" si="2"/>
        <v>0</v>
      </c>
      <c r="G81" s="8">
        <f t="shared" si="2"/>
        <v>1060</v>
      </c>
      <c r="H81" s="8">
        <v>0</v>
      </c>
      <c r="I81" s="8">
        <v>1293</v>
      </c>
      <c r="J81" s="8">
        <f t="shared" si="1"/>
        <v>1293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</row>
    <row r="82" spans="1:700" ht="15.95" customHeight="1" x14ac:dyDescent="0.25">
      <c r="A82" s="7" t="s">
        <v>52</v>
      </c>
      <c r="B82" s="17" t="s">
        <v>14</v>
      </c>
      <c r="C82" s="7" t="s">
        <v>9</v>
      </c>
      <c r="D82" s="7" t="s">
        <v>23</v>
      </c>
      <c r="E82" s="7" t="s">
        <v>24</v>
      </c>
      <c r="F82" s="8">
        <v>0</v>
      </c>
      <c r="G82" s="8">
        <v>1060</v>
      </c>
      <c r="H82" s="8">
        <v>0</v>
      </c>
      <c r="I82" s="8">
        <v>1293</v>
      </c>
      <c r="J82" s="8">
        <f t="shared" si="1"/>
        <v>1293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</row>
    <row r="83" spans="1:700" ht="15.95" customHeight="1" x14ac:dyDescent="0.25">
      <c r="A83" s="6" t="s">
        <v>52</v>
      </c>
      <c r="B83" s="15" t="s">
        <v>14</v>
      </c>
      <c r="C83" s="6" t="s">
        <v>9</v>
      </c>
      <c r="D83" s="6" t="s">
        <v>115</v>
      </c>
      <c r="E83" s="6" t="s">
        <v>116</v>
      </c>
      <c r="F83" s="16">
        <v>0</v>
      </c>
      <c r="G83" s="16">
        <v>0</v>
      </c>
      <c r="H83" s="16">
        <v>0</v>
      </c>
      <c r="I83" s="16">
        <f>I84</f>
        <v>18750</v>
      </c>
      <c r="J83" s="16">
        <f t="shared" si="1"/>
        <v>18750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</row>
    <row r="84" spans="1:700" ht="15.95" customHeight="1" x14ac:dyDescent="0.25">
      <c r="A84" s="6" t="s">
        <v>52</v>
      </c>
      <c r="B84" s="15" t="s">
        <v>14</v>
      </c>
      <c r="C84" s="6" t="s">
        <v>9</v>
      </c>
      <c r="D84" s="6" t="s">
        <v>17</v>
      </c>
      <c r="E84" s="6" t="s">
        <v>18</v>
      </c>
      <c r="F84" s="16">
        <v>0</v>
      </c>
      <c r="G84" s="16">
        <v>0</v>
      </c>
      <c r="H84" s="16">
        <v>0</v>
      </c>
      <c r="I84" s="16">
        <f>I85</f>
        <v>18750</v>
      </c>
      <c r="J84" s="16">
        <f t="shared" si="1"/>
        <v>18750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</row>
    <row r="85" spans="1:700" ht="15.95" customHeight="1" x14ac:dyDescent="0.25">
      <c r="A85" s="7" t="s">
        <v>52</v>
      </c>
      <c r="B85" s="17" t="s">
        <v>14</v>
      </c>
      <c r="C85" s="7" t="s">
        <v>9</v>
      </c>
      <c r="D85" s="7" t="s">
        <v>19</v>
      </c>
      <c r="E85" s="7" t="s">
        <v>20</v>
      </c>
      <c r="F85" s="8">
        <v>0</v>
      </c>
      <c r="G85" s="8">
        <v>0</v>
      </c>
      <c r="H85" s="8">
        <v>0</v>
      </c>
      <c r="I85" s="8">
        <v>18750</v>
      </c>
      <c r="J85" s="8">
        <f t="shared" si="1"/>
        <v>18750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</row>
    <row r="86" spans="1:700" ht="15.95" customHeight="1" x14ac:dyDescent="0.25">
      <c r="A86" s="7" t="s">
        <v>52</v>
      </c>
      <c r="B86" s="17" t="s">
        <v>14</v>
      </c>
      <c r="C86" s="7" t="s">
        <v>9</v>
      </c>
      <c r="D86" s="7" t="s">
        <v>23</v>
      </c>
      <c r="E86" s="7" t="s">
        <v>24</v>
      </c>
      <c r="F86" s="8">
        <v>0</v>
      </c>
      <c r="G86" s="8">
        <v>0</v>
      </c>
      <c r="H86" s="8">
        <v>0</v>
      </c>
      <c r="I86" s="8">
        <v>18750</v>
      </c>
      <c r="J86" s="8">
        <f t="shared" si="1"/>
        <v>18750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</row>
    <row r="87" spans="1:700" s="3" customFormat="1" ht="15.95" customHeight="1" x14ac:dyDescent="0.25">
      <c r="A87" s="12"/>
      <c r="B87" s="13"/>
      <c r="C87" s="12" t="s">
        <v>55</v>
      </c>
      <c r="D87" s="12" t="s">
        <v>9</v>
      </c>
      <c r="E87" s="12" t="s">
        <v>56</v>
      </c>
      <c r="F87" s="14">
        <f>F88+F105+F128</f>
        <v>993014.55</v>
      </c>
      <c r="G87" s="14">
        <f t="shared" ref="G87:H87" si="3">G88+G105+G128</f>
        <v>675881.32929819124</v>
      </c>
      <c r="H87" s="14">
        <f t="shared" si="3"/>
        <v>1454893</v>
      </c>
      <c r="I87" s="14">
        <f>I88+I105+I128</f>
        <v>1263710</v>
      </c>
      <c r="J87" s="14">
        <f t="shared" si="1"/>
        <v>-191183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V87" s="5"/>
      <c r="OW87" s="5"/>
      <c r="OX87" s="5"/>
      <c r="OY87" s="5"/>
      <c r="OZ87" s="5"/>
      <c r="PA87" s="5"/>
      <c r="PB87" s="5"/>
      <c r="PC87" s="5"/>
      <c r="PD87" s="5"/>
      <c r="PE87" s="5"/>
      <c r="PF87" s="5"/>
      <c r="PG87" s="5"/>
      <c r="PH87" s="5"/>
      <c r="PI87" s="5"/>
      <c r="PJ87" s="5"/>
      <c r="PK87" s="5"/>
      <c r="PL87" s="5"/>
      <c r="PM87" s="5"/>
      <c r="PN87" s="5"/>
      <c r="PO87" s="5"/>
      <c r="PP87" s="5"/>
      <c r="PQ87" s="5"/>
      <c r="PR87" s="5"/>
      <c r="PS87" s="5"/>
      <c r="PT87" s="5"/>
      <c r="PU87" s="5"/>
      <c r="PV87" s="5"/>
      <c r="PW87" s="5"/>
      <c r="PX87" s="5"/>
      <c r="PY87" s="5"/>
      <c r="PZ87" s="5"/>
      <c r="QA87" s="5"/>
      <c r="QB87" s="5"/>
      <c r="QC87" s="5"/>
      <c r="QD87" s="5"/>
      <c r="QE87" s="5"/>
      <c r="QF87" s="5"/>
      <c r="QG87" s="5"/>
      <c r="QH87" s="5"/>
      <c r="QI87" s="5"/>
      <c r="QJ87" s="5"/>
      <c r="QK87" s="5"/>
      <c r="QL87" s="5"/>
      <c r="QM87" s="5"/>
      <c r="QN87" s="5"/>
      <c r="QO87" s="5"/>
      <c r="QP87" s="5"/>
      <c r="QQ87" s="5"/>
      <c r="QR87" s="5"/>
      <c r="QS87" s="5"/>
      <c r="QT87" s="5"/>
      <c r="QU87" s="5"/>
      <c r="QV87" s="5"/>
      <c r="QW87" s="5"/>
      <c r="QX87" s="5"/>
      <c r="QY87" s="5"/>
      <c r="QZ87" s="5"/>
      <c r="RA87" s="5"/>
      <c r="RB87" s="5"/>
      <c r="RC87" s="5"/>
      <c r="RD87" s="5"/>
      <c r="RE87" s="5"/>
      <c r="RF87" s="5"/>
      <c r="RG87" s="5"/>
      <c r="RH87" s="5"/>
      <c r="RI87" s="5"/>
      <c r="RJ87" s="5"/>
      <c r="RK87" s="5"/>
      <c r="RL87" s="5"/>
      <c r="RM87" s="5"/>
      <c r="RN87" s="5"/>
      <c r="RO87" s="5"/>
      <c r="RP87" s="5"/>
      <c r="RQ87" s="5"/>
      <c r="RR87" s="5"/>
      <c r="RS87" s="5"/>
      <c r="RT87" s="5"/>
      <c r="RU87" s="5"/>
      <c r="RV87" s="5"/>
      <c r="RW87" s="5"/>
      <c r="RX87" s="5"/>
      <c r="RY87" s="5"/>
      <c r="RZ87" s="5"/>
      <c r="SA87" s="5"/>
      <c r="SB87" s="5"/>
      <c r="SC87" s="5"/>
      <c r="SD87" s="5"/>
      <c r="SE87" s="5"/>
      <c r="SF87" s="5"/>
      <c r="SG87" s="5"/>
      <c r="SH87" s="5"/>
      <c r="SI87" s="5"/>
      <c r="SJ87" s="5"/>
      <c r="SK87" s="5"/>
      <c r="SL87" s="5"/>
      <c r="SM87" s="5"/>
      <c r="SN87" s="5"/>
      <c r="SO87" s="5"/>
      <c r="SP87" s="5"/>
      <c r="SQ87" s="5"/>
      <c r="SR87" s="5"/>
      <c r="SS87" s="5"/>
      <c r="ST87" s="5"/>
      <c r="SU87" s="5"/>
      <c r="SV87" s="5"/>
      <c r="SW87" s="5"/>
      <c r="SX87" s="5"/>
      <c r="SY87" s="5"/>
      <c r="SZ87" s="5"/>
      <c r="TA87" s="5"/>
      <c r="TB87" s="5"/>
      <c r="TC87" s="5"/>
      <c r="TD87" s="5"/>
      <c r="TE87" s="5"/>
      <c r="TF87" s="5"/>
      <c r="TG87" s="5"/>
      <c r="TH87" s="5"/>
      <c r="TI87" s="5"/>
      <c r="TJ87" s="5"/>
      <c r="TK87" s="5"/>
      <c r="TL87" s="5"/>
      <c r="TM87" s="5"/>
      <c r="TN87" s="5"/>
      <c r="TO87" s="5"/>
      <c r="TP87" s="5"/>
      <c r="TQ87" s="5"/>
      <c r="TR87" s="5"/>
      <c r="TS87" s="5"/>
      <c r="TT87" s="5"/>
      <c r="TU87" s="5"/>
      <c r="TV87" s="5"/>
      <c r="TW87" s="5"/>
      <c r="TX87" s="5"/>
      <c r="TY87" s="5"/>
      <c r="TZ87" s="5"/>
      <c r="UA87" s="5"/>
      <c r="UB87" s="5"/>
      <c r="UC87" s="5"/>
      <c r="UD87" s="5"/>
      <c r="UE87" s="5"/>
      <c r="UF87" s="5"/>
      <c r="UG87" s="5"/>
      <c r="UH87" s="5"/>
      <c r="UI87" s="5"/>
      <c r="UJ87" s="5"/>
      <c r="UK87" s="5"/>
      <c r="UL87" s="5"/>
      <c r="UM87" s="5"/>
      <c r="UN87" s="5"/>
      <c r="UO87" s="5"/>
      <c r="UP87" s="5"/>
      <c r="UQ87" s="5"/>
      <c r="UR87" s="5"/>
      <c r="US87" s="5"/>
      <c r="UT87" s="5"/>
      <c r="UU87" s="5"/>
      <c r="UV87" s="5"/>
      <c r="UW87" s="5"/>
      <c r="UX87" s="5"/>
      <c r="UY87" s="5"/>
      <c r="UZ87" s="5"/>
      <c r="VA87" s="5"/>
      <c r="VB87" s="5"/>
      <c r="VC87" s="5"/>
      <c r="VD87" s="5"/>
      <c r="VE87" s="5"/>
      <c r="VF87" s="5"/>
      <c r="VG87" s="5"/>
      <c r="VH87" s="5"/>
      <c r="VI87" s="5"/>
      <c r="VJ87" s="5"/>
      <c r="VK87" s="5"/>
      <c r="VL87" s="5"/>
      <c r="VM87" s="5"/>
      <c r="VN87" s="5"/>
      <c r="VO87" s="5"/>
      <c r="VP87" s="5"/>
      <c r="VQ87" s="5"/>
      <c r="VR87" s="5"/>
      <c r="VS87" s="5"/>
      <c r="VT87" s="5"/>
      <c r="VU87" s="5"/>
      <c r="VV87" s="5"/>
      <c r="VW87" s="5"/>
      <c r="VX87" s="5"/>
      <c r="VY87" s="5"/>
      <c r="VZ87" s="5"/>
      <c r="WA87" s="5"/>
      <c r="WB87" s="5"/>
      <c r="WC87" s="5"/>
      <c r="WD87" s="5"/>
      <c r="WE87" s="5"/>
      <c r="WF87" s="5"/>
      <c r="WG87" s="5"/>
      <c r="WH87" s="5"/>
      <c r="WI87" s="5"/>
      <c r="WJ87" s="5"/>
      <c r="WK87" s="5"/>
      <c r="WL87" s="5"/>
      <c r="WM87" s="5"/>
      <c r="WN87" s="5"/>
      <c r="WO87" s="5"/>
      <c r="WP87" s="5"/>
      <c r="WQ87" s="5"/>
      <c r="WR87" s="5"/>
      <c r="WS87" s="5"/>
      <c r="WT87" s="5"/>
      <c r="WU87" s="5"/>
      <c r="WV87" s="5"/>
      <c r="WW87" s="5"/>
      <c r="WX87" s="5"/>
      <c r="WY87" s="5"/>
      <c r="WZ87" s="5"/>
      <c r="XA87" s="5"/>
      <c r="XB87" s="5"/>
      <c r="XC87" s="5"/>
      <c r="XD87" s="5"/>
      <c r="XE87" s="5"/>
      <c r="XF87" s="5"/>
      <c r="XG87" s="5"/>
      <c r="XH87" s="5"/>
      <c r="XI87" s="5"/>
      <c r="XJ87" s="5"/>
      <c r="XK87" s="5"/>
      <c r="XL87" s="5"/>
      <c r="XM87" s="5"/>
      <c r="XN87" s="5"/>
      <c r="XO87" s="5"/>
      <c r="XP87" s="5"/>
      <c r="XQ87" s="5"/>
      <c r="XR87" s="5"/>
      <c r="XS87" s="5"/>
      <c r="XT87" s="5"/>
      <c r="XU87" s="5"/>
      <c r="XV87" s="5"/>
      <c r="XW87" s="5"/>
      <c r="XX87" s="5"/>
      <c r="XY87" s="5"/>
      <c r="XZ87" s="5"/>
      <c r="YA87" s="5"/>
      <c r="YB87" s="5"/>
      <c r="YC87" s="5"/>
      <c r="YD87" s="5"/>
      <c r="YE87" s="5"/>
      <c r="YF87" s="5"/>
      <c r="YG87" s="5"/>
      <c r="YH87" s="5"/>
      <c r="YI87" s="5"/>
      <c r="YJ87" s="5"/>
      <c r="YK87" s="5"/>
      <c r="YL87" s="5"/>
      <c r="YM87" s="5"/>
      <c r="YN87" s="5"/>
      <c r="YO87" s="5"/>
      <c r="YP87" s="5"/>
      <c r="YQ87" s="5"/>
      <c r="YR87" s="5"/>
      <c r="YS87" s="5"/>
      <c r="YT87" s="5"/>
      <c r="YU87" s="5"/>
      <c r="YV87" s="5"/>
      <c r="YW87" s="5"/>
      <c r="YX87" s="5"/>
      <c r="YY87" s="5"/>
      <c r="YZ87" s="5"/>
      <c r="ZA87" s="5"/>
      <c r="ZB87" s="5"/>
      <c r="ZC87" s="5"/>
      <c r="ZD87" s="5"/>
      <c r="ZE87" s="5"/>
      <c r="ZF87" s="5"/>
      <c r="ZG87" s="5"/>
      <c r="ZH87" s="5"/>
      <c r="ZI87" s="5"/>
      <c r="ZJ87" s="5"/>
      <c r="ZK87" s="5"/>
      <c r="ZL87" s="5"/>
      <c r="ZM87" s="5"/>
      <c r="ZN87" s="5"/>
      <c r="ZO87" s="5"/>
      <c r="ZP87" s="5"/>
      <c r="ZQ87" s="5"/>
      <c r="ZR87" s="5"/>
      <c r="ZS87" s="5"/>
      <c r="ZT87" s="5"/>
      <c r="ZU87" s="5"/>
      <c r="ZV87" s="5"/>
      <c r="ZW87" s="5"/>
      <c r="ZX87" s="5"/>
    </row>
    <row r="88" spans="1:700" s="3" customFormat="1" ht="15.95" customHeight="1" x14ac:dyDescent="0.25">
      <c r="A88" s="6"/>
      <c r="B88" s="15" t="s">
        <v>95</v>
      </c>
      <c r="C88" s="6"/>
      <c r="D88" s="6" t="s">
        <v>83</v>
      </c>
      <c r="E88" s="6" t="s">
        <v>84</v>
      </c>
      <c r="F88" s="16">
        <f>F89+F97</f>
        <v>532917.36</v>
      </c>
      <c r="G88" s="16">
        <f>G89+G97</f>
        <v>504217.32929819124</v>
      </c>
      <c r="H88" s="16">
        <v>0</v>
      </c>
      <c r="I88" s="16">
        <v>0</v>
      </c>
      <c r="J88" s="16">
        <f t="shared" si="1"/>
        <v>0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5"/>
      <c r="OZ88" s="5"/>
      <c r="PA88" s="5"/>
      <c r="PB88" s="5"/>
      <c r="PC88" s="5"/>
      <c r="PD88" s="5"/>
      <c r="PE88" s="5"/>
      <c r="PF88" s="5"/>
      <c r="PG88" s="5"/>
      <c r="PH88" s="5"/>
      <c r="PI88" s="5"/>
      <c r="PJ88" s="5"/>
      <c r="PK88" s="5"/>
      <c r="PL88" s="5"/>
      <c r="PM88" s="5"/>
      <c r="PN88" s="5"/>
      <c r="PO88" s="5"/>
      <c r="PP88" s="5"/>
      <c r="PQ88" s="5"/>
      <c r="PR88" s="5"/>
      <c r="PS88" s="5"/>
      <c r="PT88" s="5"/>
      <c r="PU88" s="5"/>
      <c r="PV88" s="5"/>
      <c r="PW88" s="5"/>
      <c r="PX88" s="5"/>
      <c r="PY88" s="5"/>
      <c r="PZ88" s="5"/>
      <c r="QA88" s="5"/>
      <c r="QB88" s="5"/>
      <c r="QC88" s="5"/>
      <c r="QD88" s="5"/>
      <c r="QE88" s="5"/>
      <c r="QF88" s="5"/>
      <c r="QG88" s="5"/>
      <c r="QH88" s="5"/>
      <c r="QI88" s="5"/>
      <c r="QJ88" s="5"/>
      <c r="QK88" s="5"/>
      <c r="QL88" s="5"/>
      <c r="QM88" s="5"/>
      <c r="QN88" s="5"/>
      <c r="QO88" s="5"/>
      <c r="QP88" s="5"/>
      <c r="QQ88" s="5"/>
      <c r="QR88" s="5"/>
      <c r="QS88" s="5"/>
      <c r="QT88" s="5"/>
      <c r="QU88" s="5"/>
      <c r="QV88" s="5"/>
      <c r="QW88" s="5"/>
      <c r="QX88" s="5"/>
      <c r="QY88" s="5"/>
      <c r="QZ88" s="5"/>
      <c r="RA88" s="5"/>
      <c r="RB88" s="5"/>
      <c r="RC88" s="5"/>
      <c r="RD88" s="5"/>
      <c r="RE88" s="5"/>
      <c r="RF88" s="5"/>
      <c r="RG88" s="5"/>
      <c r="RH88" s="5"/>
      <c r="RI88" s="5"/>
      <c r="RJ88" s="5"/>
      <c r="RK88" s="5"/>
      <c r="RL88" s="5"/>
      <c r="RM88" s="5"/>
      <c r="RN88" s="5"/>
      <c r="RO88" s="5"/>
      <c r="RP88" s="5"/>
      <c r="RQ88" s="5"/>
      <c r="RR88" s="5"/>
      <c r="RS88" s="5"/>
      <c r="RT88" s="5"/>
      <c r="RU88" s="5"/>
      <c r="RV88" s="5"/>
      <c r="RW88" s="5"/>
      <c r="RX88" s="5"/>
      <c r="RY88" s="5"/>
      <c r="RZ88" s="5"/>
      <c r="SA88" s="5"/>
      <c r="SB88" s="5"/>
      <c r="SC88" s="5"/>
      <c r="SD88" s="5"/>
      <c r="SE88" s="5"/>
      <c r="SF88" s="5"/>
      <c r="SG88" s="5"/>
      <c r="SH88" s="5"/>
      <c r="SI88" s="5"/>
      <c r="SJ88" s="5"/>
      <c r="SK88" s="5"/>
      <c r="SL88" s="5"/>
      <c r="SM88" s="5"/>
      <c r="SN88" s="5"/>
      <c r="SO88" s="5"/>
      <c r="SP88" s="5"/>
      <c r="SQ88" s="5"/>
      <c r="SR88" s="5"/>
      <c r="SS88" s="5"/>
      <c r="ST88" s="5"/>
      <c r="SU88" s="5"/>
      <c r="SV88" s="5"/>
      <c r="SW88" s="5"/>
      <c r="SX88" s="5"/>
      <c r="SY88" s="5"/>
      <c r="SZ88" s="5"/>
      <c r="TA88" s="5"/>
      <c r="TB88" s="5"/>
      <c r="TC88" s="5"/>
      <c r="TD88" s="5"/>
      <c r="TE88" s="5"/>
      <c r="TF88" s="5"/>
      <c r="TG88" s="5"/>
      <c r="TH88" s="5"/>
      <c r="TI88" s="5"/>
      <c r="TJ88" s="5"/>
      <c r="TK88" s="5"/>
      <c r="TL88" s="5"/>
      <c r="TM88" s="5"/>
      <c r="TN88" s="5"/>
      <c r="TO88" s="5"/>
      <c r="TP88" s="5"/>
      <c r="TQ88" s="5"/>
      <c r="TR88" s="5"/>
      <c r="TS88" s="5"/>
      <c r="TT88" s="5"/>
      <c r="TU88" s="5"/>
      <c r="TV88" s="5"/>
      <c r="TW88" s="5"/>
      <c r="TX88" s="5"/>
      <c r="TY88" s="5"/>
      <c r="TZ88" s="5"/>
      <c r="UA88" s="5"/>
      <c r="UB88" s="5"/>
      <c r="UC88" s="5"/>
      <c r="UD88" s="5"/>
      <c r="UE88" s="5"/>
      <c r="UF88" s="5"/>
      <c r="UG88" s="5"/>
      <c r="UH88" s="5"/>
      <c r="UI88" s="5"/>
      <c r="UJ88" s="5"/>
      <c r="UK88" s="5"/>
      <c r="UL88" s="5"/>
      <c r="UM88" s="5"/>
      <c r="UN88" s="5"/>
      <c r="UO88" s="5"/>
      <c r="UP88" s="5"/>
      <c r="UQ88" s="5"/>
      <c r="UR88" s="5"/>
      <c r="US88" s="5"/>
      <c r="UT88" s="5"/>
      <c r="UU88" s="5"/>
      <c r="UV88" s="5"/>
      <c r="UW88" s="5"/>
      <c r="UX88" s="5"/>
      <c r="UY88" s="5"/>
      <c r="UZ88" s="5"/>
      <c r="VA88" s="5"/>
      <c r="VB88" s="5"/>
      <c r="VC88" s="5"/>
      <c r="VD88" s="5"/>
      <c r="VE88" s="5"/>
      <c r="VF88" s="5"/>
      <c r="VG88" s="5"/>
      <c r="VH88" s="5"/>
      <c r="VI88" s="5"/>
      <c r="VJ88" s="5"/>
      <c r="VK88" s="5"/>
      <c r="VL88" s="5"/>
      <c r="VM88" s="5"/>
      <c r="VN88" s="5"/>
      <c r="VO88" s="5"/>
      <c r="VP88" s="5"/>
      <c r="VQ88" s="5"/>
      <c r="VR88" s="5"/>
      <c r="VS88" s="5"/>
      <c r="VT88" s="5"/>
      <c r="VU88" s="5"/>
      <c r="VV88" s="5"/>
      <c r="VW88" s="5"/>
      <c r="VX88" s="5"/>
      <c r="VY88" s="5"/>
      <c r="VZ88" s="5"/>
      <c r="WA88" s="5"/>
      <c r="WB88" s="5"/>
      <c r="WC88" s="5"/>
      <c r="WD88" s="5"/>
      <c r="WE88" s="5"/>
      <c r="WF88" s="5"/>
      <c r="WG88" s="5"/>
      <c r="WH88" s="5"/>
      <c r="WI88" s="5"/>
      <c r="WJ88" s="5"/>
      <c r="WK88" s="5"/>
      <c r="WL88" s="5"/>
      <c r="WM88" s="5"/>
      <c r="WN88" s="5"/>
      <c r="WO88" s="5"/>
      <c r="WP88" s="5"/>
      <c r="WQ88" s="5"/>
      <c r="WR88" s="5"/>
      <c r="WS88" s="5"/>
      <c r="WT88" s="5"/>
      <c r="WU88" s="5"/>
      <c r="WV88" s="5"/>
      <c r="WW88" s="5"/>
      <c r="WX88" s="5"/>
      <c r="WY88" s="5"/>
      <c r="WZ88" s="5"/>
      <c r="XA88" s="5"/>
      <c r="XB88" s="5"/>
      <c r="XC88" s="5"/>
      <c r="XD88" s="5"/>
      <c r="XE88" s="5"/>
      <c r="XF88" s="5"/>
      <c r="XG88" s="5"/>
      <c r="XH88" s="5"/>
      <c r="XI88" s="5"/>
      <c r="XJ88" s="5"/>
      <c r="XK88" s="5"/>
      <c r="XL88" s="5"/>
      <c r="XM88" s="5"/>
      <c r="XN88" s="5"/>
      <c r="XO88" s="5"/>
      <c r="XP88" s="5"/>
      <c r="XQ88" s="5"/>
      <c r="XR88" s="5"/>
      <c r="XS88" s="5"/>
      <c r="XT88" s="5"/>
      <c r="XU88" s="5"/>
      <c r="XV88" s="5"/>
      <c r="XW88" s="5"/>
      <c r="XX88" s="5"/>
      <c r="XY88" s="5"/>
      <c r="XZ88" s="5"/>
      <c r="YA88" s="5"/>
      <c r="YB88" s="5"/>
      <c r="YC88" s="5"/>
      <c r="YD88" s="5"/>
      <c r="YE88" s="5"/>
      <c r="YF88" s="5"/>
      <c r="YG88" s="5"/>
      <c r="YH88" s="5"/>
      <c r="YI88" s="5"/>
      <c r="YJ88" s="5"/>
      <c r="YK88" s="5"/>
      <c r="YL88" s="5"/>
      <c r="YM88" s="5"/>
      <c r="YN88" s="5"/>
      <c r="YO88" s="5"/>
      <c r="YP88" s="5"/>
      <c r="YQ88" s="5"/>
      <c r="YR88" s="5"/>
      <c r="YS88" s="5"/>
      <c r="YT88" s="5"/>
      <c r="YU88" s="5"/>
      <c r="YV88" s="5"/>
      <c r="YW88" s="5"/>
      <c r="YX88" s="5"/>
      <c r="YY88" s="5"/>
      <c r="YZ88" s="5"/>
      <c r="ZA88" s="5"/>
      <c r="ZB88" s="5"/>
      <c r="ZC88" s="5"/>
      <c r="ZD88" s="5"/>
      <c r="ZE88" s="5"/>
      <c r="ZF88" s="5"/>
      <c r="ZG88" s="5"/>
      <c r="ZH88" s="5"/>
      <c r="ZI88" s="5"/>
      <c r="ZJ88" s="5"/>
      <c r="ZK88" s="5"/>
      <c r="ZL88" s="5"/>
      <c r="ZM88" s="5"/>
      <c r="ZN88" s="5"/>
      <c r="ZO88" s="5"/>
      <c r="ZP88" s="5"/>
      <c r="ZQ88" s="5"/>
      <c r="ZR88" s="5"/>
      <c r="ZS88" s="5"/>
      <c r="ZT88" s="5"/>
      <c r="ZU88" s="5"/>
      <c r="ZV88" s="5"/>
      <c r="ZW88" s="5"/>
      <c r="ZX88" s="5"/>
    </row>
    <row r="89" spans="1:700" s="3" customFormat="1" ht="15.95" customHeight="1" x14ac:dyDescent="0.25">
      <c r="A89" s="6"/>
      <c r="B89" s="15" t="s">
        <v>85</v>
      </c>
      <c r="C89" s="6"/>
      <c r="D89" s="6" t="s">
        <v>85</v>
      </c>
      <c r="E89" s="6" t="s">
        <v>130</v>
      </c>
      <c r="F89" s="16">
        <f>F90+F95</f>
        <v>526596.89</v>
      </c>
      <c r="G89" s="16">
        <f>G90+G95</f>
        <v>406684.32929819124</v>
      </c>
      <c r="H89" s="16">
        <v>0</v>
      </c>
      <c r="I89" s="16">
        <v>0</v>
      </c>
      <c r="J89" s="16">
        <f t="shared" si="1"/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5"/>
      <c r="OZ89" s="5"/>
      <c r="PA89" s="5"/>
      <c r="PB89" s="5"/>
      <c r="PC89" s="5"/>
      <c r="PD89" s="5"/>
      <c r="PE89" s="5"/>
      <c r="PF89" s="5"/>
      <c r="PG89" s="5"/>
      <c r="PH89" s="5"/>
      <c r="PI89" s="5"/>
      <c r="PJ89" s="5"/>
      <c r="PK89" s="5"/>
      <c r="PL89" s="5"/>
      <c r="PM89" s="5"/>
      <c r="PN89" s="5"/>
      <c r="PO89" s="5"/>
      <c r="PP89" s="5"/>
      <c r="PQ89" s="5"/>
      <c r="PR89" s="5"/>
      <c r="PS89" s="5"/>
      <c r="PT89" s="5"/>
      <c r="PU89" s="5"/>
      <c r="PV89" s="5"/>
      <c r="PW89" s="5"/>
      <c r="PX89" s="5"/>
      <c r="PY89" s="5"/>
      <c r="PZ89" s="5"/>
      <c r="QA89" s="5"/>
      <c r="QB89" s="5"/>
      <c r="QC89" s="5"/>
      <c r="QD89" s="5"/>
      <c r="QE89" s="5"/>
      <c r="QF89" s="5"/>
      <c r="QG89" s="5"/>
      <c r="QH89" s="5"/>
      <c r="QI89" s="5"/>
      <c r="QJ89" s="5"/>
      <c r="QK89" s="5"/>
      <c r="QL89" s="5"/>
      <c r="QM89" s="5"/>
      <c r="QN89" s="5"/>
      <c r="QO89" s="5"/>
      <c r="QP89" s="5"/>
      <c r="QQ89" s="5"/>
      <c r="QR89" s="5"/>
      <c r="QS89" s="5"/>
      <c r="QT89" s="5"/>
      <c r="QU89" s="5"/>
      <c r="QV89" s="5"/>
      <c r="QW89" s="5"/>
      <c r="QX89" s="5"/>
      <c r="QY89" s="5"/>
      <c r="QZ89" s="5"/>
      <c r="RA89" s="5"/>
      <c r="RB89" s="5"/>
      <c r="RC89" s="5"/>
      <c r="RD89" s="5"/>
      <c r="RE89" s="5"/>
      <c r="RF89" s="5"/>
      <c r="RG89" s="5"/>
      <c r="RH89" s="5"/>
      <c r="RI89" s="5"/>
      <c r="RJ89" s="5"/>
      <c r="RK89" s="5"/>
      <c r="RL89" s="5"/>
      <c r="RM89" s="5"/>
      <c r="RN89" s="5"/>
      <c r="RO89" s="5"/>
      <c r="RP89" s="5"/>
      <c r="RQ89" s="5"/>
      <c r="RR89" s="5"/>
      <c r="RS89" s="5"/>
      <c r="RT89" s="5"/>
      <c r="RU89" s="5"/>
      <c r="RV89" s="5"/>
      <c r="RW89" s="5"/>
      <c r="RX89" s="5"/>
      <c r="RY89" s="5"/>
      <c r="RZ89" s="5"/>
      <c r="SA89" s="5"/>
      <c r="SB89" s="5"/>
      <c r="SC89" s="5"/>
      <c r="SD89" s="5"/>
      <c r="SE89" s="5"/>
      <c r="SF89" s="5"/>
      <c r="SG89" s="5"/>
      <c r="SH89" s="5"/>
      <c r="SI89" s="5"/>
      <c r="SJ89" s="5"/>
      <c r="SK89" s="5"/>
      <c r="SL89" s="5"/>
      <c r="SM89" s="5"/>
      <c r="SN89" s="5"/>
      <c r="SO89" s="5"/>
      <c r="SP89" s="5"/>
      <c r="SQ89" s="5"/>
      <c r="SR89" s="5"/>
      <c r="SS89" s="5"/>
      <c r="ST89" s="5"/>
      <c r="SU89" s="5"/>
      <c r="SV89" s="5"/>
      <c r="SW89" s="5"/>
      <c r="SX89" s="5"/>
      <c r="SY89" s="5"/>
      <c r="SZ89" s="5"/>
      <c r="TA89" s="5"/>
      <c r="TB89" s="5"/>
      <c r="TC89" s="5"/>
      <c r="TD89" s="5"/>
      <c r="TE89" s="5"/>
      <c r="TF89" s="5"/>
      <c r="TG89" s="5"/>
      <c r="TH89" s="5"/>
      <c r="TI89" s="5"/>
      <c r="TJ89" s="5"/>
      <c r="TK89" s="5"/>
      <c r="TL89" s="5"/>
      <c r="TM89" s="5"/>
      <c r="TN89" s="5"/>
      <c r="TO89" s="5"/>
      <c r="TP89" s="5"/>
      <c r="TQ89" s="5"/>
      <c r="TR89" s="5"/>
      <c r="TS89" s="5"/>
      <c r="TT89" s="5"/>
      <c r="TU89" s="5"/>
      <c r="TV89" s="5"/>
      <c r="TW89" s="5"/>
      <c r="TX89" s="5"/>
      <c r="TY89" s="5"/>
      <c r="TZ89" s="5"/>
      <c r="UA89" s="5"/>
      <c r="UB89" s="5"/>
      <c r="UC89" s="5"/>
      <c r="UD89" s="5"/>
      <c r="UE89" s="5"/>
      <c r="UF89" s="5"/>
      <c r="UG89" s="5"/>
      <c r="UH89" s="5"/>
      <c r="UI89" s="5"/>
      <c r="UJ89" s="5"/>
      <c r="UK89" s="5"/>
      <c r="UL89" s="5"/>
      <c r="UM89" s="5"/>
      <c r="UN89" s="5"/>
      <c r="UO89" s="5"/>
      <c r="UP89" s="5"/>
      <c r="UQ89" s="5"/>
      <c r="UR89" s="5"/>
      <c r="US89" s="5"/>
      <c r="UT89" s="5"/>
      <c r="UU89" s="5"/>
      <c r="UV89" s="5"/>
      <c r="UW89" s="5"/>
      <c r="UX89" s="5"/>
      <c r="UY89" s="5"/>
      <c r="UZ89" s="5"/>
      <c r="VA89" s="5"/>
      <c r="VB89" s="5"/>
      <c r="VC89" s="5"/>
      <c r="VD89" s="5"/>
      <c r="VE89" s="5"/>
      <c r="VF89" s="5"/>
      <c r="VG89" s="5"/>
      <c r="VH89" s="5"/>
      <c r="VI89" s="5"/>
      <c r="VJ89" s="5"/>
      <c r="VK89" s="5"/>
      <c r="VL89" s="5"/>
      <c r="VM89" s="5"/>
      <c r="VN89" s="5"/>
      <c r="VO89" s="5"/>
      <c r="VP89" s="5"/>
      <c r="VQ89" s="5"/>
      <c r="VR89" s="5"/>
      <c r="VS89" s="5"/>
      <c r="VT89" s="5"/>
      <c r="VU89" s="5"/>
      <c r="VV89" s="5"/>
      <c r="VW89" s="5"/>
      <c r="VX89" s="5"/>
      <c r="VY89" s="5"/>
      <c r="VZ89" s="5"/>
      <c r="WA89" s="5"/>
      <c r="WB89" s="5"/>
      <c r="WC89" s="5"/>
      <c r="WD89" s="5"/>
      <c r="WE89" s="5"/>
      <c r="WF89" s="5"/>
      <c r="WG89" s="5"/>
      <c r="WH89" s="5"/>
      <c r="WI89" s="5"/>
      <c r="WJ89" s="5"/>
      <c r="WK89" s="5"/>
      <c r="WL89" s="5"/>
      <c r="WM89" s="5"/>
      <c r="WN89" s="5"/>
      <c r="WO89" s="5"/>
      <c r="WP89" s="5"/>
      <c r="WQ89" s="5"/>
      <c r="WR89" s="5"/>
      <c r="WS89" s="5"/>
      <c r="WT89" s="5"/>
      <c r="WU89" s="5"/>
      <c r="WV89" s="5"/>
      <c r="WW89" s="5"/>
      <c r="WX89" s="5"/>
      <c r="WY89" s="5"/>
      <c r="WZ89" s="5"/>
      <c r="XA89" s="5"/>
      <c r="XB89" s="5"/>
      <c r="XC89" s="5"/>
      <c r="XD89" s="5"/>
      <c r="XE89" s="5"/>
      <c r="XF89" s="5"/>
      <c r="XG89" s="5"/>
      <c r="XH89" s="5"/>
      <c r="XI89" s="5"/>
      <c r="XJ89" s="5"/>
      <c r="XK89" s="5"/>
      <c r="XL89" s="5"/>
      <c r="XM89" s="5"/>
      <c r="XN89" s="5"/>
      <c r="XO89" s="5"/>
      <c r="XP89" s="5"/>
      <c r="XQ89" s="5"/>
      <c r="XR89" s="5"/>
      <c r="XS89" s="5"/>
      <c r="XT89" s="5"/>
      <c r="XU89" s="5"/>
      <c r="XV89" s="5"/>
      <c r="XW89" s="5"/>
      <c r="XX89" s="5"/>
      <c r="XY89" s="5"/>
      <c r="XZ89" s="5"/>
      <c r="YA89" s="5"/>
      <c r="YB89" s="5"/>
      <c r="YC89" s="5"/>
      <c r="YD89" s="5"/>
      <c r="YE89" s="5"/>
      <c r="YF89" s="5"/>
      <c r="YG89" s="5"/>
      <c r="YH89" s="5"/>
      <c r="YI89" s="5"/>
      <c r="YJ89" s="5"/>
      <c r="YK89" s="5"/>
      <c r="YL89" s="5"/>
      <c r="YM89" s="5"/>
      <c r="YN89" s="5"/>
      <c r="YO89" s="5"/>
      <c r="YP89" s="5"/>
      <c r="YQ89" s="5"/>
      <c r="YR89" s="5"/>
      <c r="YS89" s="5"/>
      <c r="YT89" s="5"/>
      <c r="YU89" s="5"/>
      <c r="YV89" s="5"/>
      <c r="YW89" s="5"/>
      <c r="YX89" s="5"/>
      <c r="YY89" s="5"/>
      <c r="YZ89" s="5"/>
      <c r="ZA89" s="5"/>
      <c r="ZB89" s="5"/>
      <c r="ZC89" s="5"/>
      <c r="ZD89" s="5"/>
      <c r="ZE89" s="5"/>
      <c r="ZF89" s="5"/>
      <c r="ZG89" s="5"/>
      <c r="ZH89" s="5"/>
      <c r="ZI89" s="5"/>
      <c r="ZJ89" s="5"/>
      <c r="ZK89" s="5"/>
      <c r="ZL89" s="5"/>
      <c r="ZM89" s="5"/>
      <c r="ZN89" s="5"/>
      <c r="ZO89" s="5"/>
      <c r="ZP89" s="5"/>
      <c r="ZQ89" s="5"/>
      <c r="ZR89" s="5"/>
      <c r="ZS89" s="5"/>
      <c r="ZT89" s="5"/>
      <c r="ZU89" s="5"/>
      <c r="ZV89" s="5"/>
      <c r="ZW89" s="5"/>
      <c r="ZX89" s="5"/>
    </row>
    <row r="90" spans="1:700" ht="15.95" customHeight="1" x14ac:dyDescent="0.25">
      <c r="A90" s="7"/>
      <c r="B90" s="17" t="s">
        <v>85</v>
      </c>
      <c r="C90" s="7"/>
      <c r="D90" s="7" t="s">
        <v>19</v>
      </c>
      <c r="E90" s="7" t="s">
        <v>20</v>
      </c>
      <c r="F90" s="8">
        <f>F91+F92+F93+F94</f>
        <v>517874.39</v>
      </c>
      <c r="G90" s="8">
        <f>G91+G92+G93+G94</f>
        <v>399941.33862682775</v>
      </c>
      <c r="H90" s="8">
        <v>0</v>
      </c>
      <c r="I90" s="8">
        <v>0</v>
      </c>
      <c r="J90" s="8">
        <f t="shared" si="1"/>
        <v>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</row>
    <row r="91" spans="1:700" ht="15.95" customHeight="1" x14ac:dyDescent="0.25">
      <c r="A91" s="7"/>
      <c r="B91" s="17" t="s">
        <v>85</v>
      </c>
      <c r="C91" s="7"/>
      <c r="D91" s="7" t="s">
        <v>21</v>
      </c>
      <c r="E91" s="7" t="s">
        <v>22</v>
      </c>
      <c r="F91" s="8">
        <v>227583.67</v>
      </c>
      <c r="G91" s="8">
        <v>31467</v>
      </c>
      <c r="H91" s="8">
        <v>0</v>
      </c>
      <c r="I91" s="8">
        <v>0</v>
      </c>
      <c r="J91" s="8">
        <f t="shared" si="1"/>
        <v>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</row>
    <row r="92" spans="1:700" ht="15.95" customHeight="1" x14ac:dyDescent="0.25">
      <c r="A92" s="7"/>
      <c r="B92" s="17" t="s">
        <v>85</v>
      </c>
      <c r="C92" s="7"/>
      <c r="D92" s="7" t="s">
        <v>23</v>
      </c>
      <c r="E92" s="7" t="s">
        <v>24</v>
      </c>
      <c r="F92" s="8">
        <v>94928.040000000008</v>
      </c>
      <c r="G92" s="8">
        <v>80795.338626827754</v>
      </c>
      <c r="H92" s="8">
        <v>0</v>
      </c>
      <c r="I92" s="8">
        <v>0</v>
      </c>
      <c r="J92" s="8">
        <f t="shared" si="1"/>
        <v>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</row>
    <row r="93" spans="1:700" ht="15.95" customHeight="1" x14ac:dyDescent="0.25">
      <c r="A93" s="7"/>
      <c r="B93" s="17" t="s">
        <v>85</v>
      </c>
      <c r="C93" s="7"/>
      <c r="D93" s="7" t="s">
        <v>32</v>
      </c>
      <c r="E93" s="7" t="s">
        <v>33</v>
      </c>
      <c r="F93" s="8">
        <v>0</v>
      </c>
      <c r="G93" s="8">
        <v>0</v>
      </c>
      <c r="H93" s="8">
        <v>0</v>
      </c>
      <c r="I93" s="8">
        <v>0</v>
      </c>
      <c r="J93" s="8">
        <f t="shared" si="1"/>
        <v>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</row>
    <row r="94" spans="1:700" ht="15.95" customHeight="1" x14ac:dyDescent="0.25">
      <c r="A94" s="7"/>
      <c r="B94" s="17" t="s">
        <v>85</v>
      </c>
      <c r="C94" s="7"/>
      <c r="D94" s="7" t="s">
        <v>34</v>
      </c>
      <c r="E94" s="7" t="s">
        <v>35</v>
      </c>
      <c r="F94" s="8">
        <v>195362.68</v>
      </c>
      <c r="G94" s="8">
        <v>287679</v>
      </c>
      <c r="H94" s="8">
        <v>0</v>
      </c>
      <c r="I94" s="8">
        <v>0</v>
      </c>
      <c r="J94" s="8">
        <f t="shared" si="1"/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</row>
    <row r="95" spans="1:700" ht="15.95" customHeight="1" x14ac:dyDescent="0.25">
      <c r="A95" s="7"/>
      <c r="B95" s="17" t="s">
        <v>85</v>
      </c>
      <c r="C95" s="7"/>
      <c r="D95" s="7" t="s">
        <v>36</v>
      </c>
      <c r="E95" s="7" t="s">
        <v>37</v>
      </c>
      <c r="F95" s="8">
        <f>F96</f>
        <v>8722.5</v>
      </c>
      <c r="G95" s="8">
        <f>G96</f>
        <v>6742.9906713634955</v>
      </c>
      <c r="H95" s="8">
        <v>0</v>
      </c>
      <c r="I95" s="8">
        <v>0</v>
      </c>
      <c r="J95" s="8">
        <f t="shared" si="1"/>
        <v>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</row>
    <row r="96" spans="1:700" ht="15.95" customHeight="1" x14ac:dyDescent="0.25">
      <c r="A96" s="7"/>
      <c r="B96" s="17" t="s">
        <v>85</v>
      </c>
      <c r="C96" s="7"/>
      <c r="D96" s="7" t="s">
        <v>38</v>
      </c>
      <c r="E96" s="7" t="s">
        <v>39</v>
      </c>
      <c r="F96" s="8">
        <v>8722.5</v>
      </c>
      <c r="G96" s="8">
        <v>6742.9906713634955</v>
      </c>
      <c r="H96" s="8">
        <v>0</v>
      </c>
      <c r="I96" s="8">
        <v>0</v>
      </c>
      <c r="J96" s="8">
        <f t="shared" si="1"/>
        <v>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</row>
    <row r="97" spans="1:700" s="3" customFormat="1" ht="15.95" customHeight="1" x14ac:dyDescent="0.25">
      <c r="A97" s="6"/>
      <c r="B97" s="15" t="s">
        <v>86</v>
      </c>
      <c r="C97" s="6"/>
      <c r="D97" s="6" t="s">
        <v>86</v>
      </c>
      <c r="E97" s="6" t="s">
        <v>87</v>
      </c>
      <c r="F97" s="16">
        <f>F98</f>
        <v>6320.47</v>
      </c>
      <c r="G97" s="16">
        <f>G98+G103</f>
        <v>97533.000000000015</v>
      </c>
      <c r="H97" s="16">
        <v>0</v>
      </c>
      <c r="I97" s="16">
        <v>0</v>
      </c>
      <c r="J97" s="16">
        <f t="shared" si="1"/>
        <v>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5"/>
      <c r="PC97" s="5"/>
      <c r="PD97" s="5"/>
      <c r="PE97" s="5"/>
      <c r="PF97" s="5"/>
      <c r="PG97" s="5"/>
      <c r="PH97" s="5"/>
      <c r="PI97" s="5"/>
      <c r="PJ97" s="5"/>
      <c r="PK97" s="5"/>
      <c r="PL97" s="5"/>
      <c r="PM97" s="5"/>
      <c r="PN97" s="5"/>
      <c r="PO97" s="5"/>
      <c r="PP97" s="5"/>
      <c r="PQ97" s="5"/>
      <c r="PR97" s="5"/>
      <c r="PS97" s="5"/>
      <c r="PT97" s="5"/>
      <c r="PU97" s="5"/>
      <c r="PV97" s="5"/>
      <c r="PW97" s="5"/>
      <c r="PX97" s="5"/>
      <c r="PY97" s="5"/>
      <c r="PZ97" s="5"/>
      <c r="QA97" s="5"/>
      <c r="QB97" s="5"/>
      <c r="QC97" s="5"/>
      <c r="QD97" s="5"/>
      <c r="QE97" s="5"/>
      <c r="QF97" s="5"/>
      <c r="QG97" s="5"/>
      <c r="QH97" s="5"/>
      <c r="QI97" s="5"/>
      <c r="QJ97" s="5"/>
      <c r="QK97" s="5"/>
      <c r="QL97" s="5"/>
      <c r="QM97" s="5"/>
      <c r="QN97" s="5"/>
      <c r="QO97" s="5"/>
      <c r="QP97" s="5"/>
      <c r="QQ97" s="5"/>
      <c r="QR97" s="5"/>
      <c r="QS97" s="5"/>
      <c r="QT97" s="5"/>
      <c r="QU97" s="5"/>
      <c r="QV97" s="5"/>
      <c r="QW97" s="5"/>
      <c r="QX97" s="5"/>
      <c r="QY97" s="5"/>
      <c r="QZ97" s="5"/>
      <c r="RA97" s="5"/>
      <c r="RB97" s="5"/>
      <c r="RC97" s="5"/>
      <c r="RD97" s="5"/>
      <c r="RE97" s="5"/>
      <c r="RF97" s="5"/>
      <c r="RG97" s="5"/>
      <c r="RH97" s="5"/>
      <c r="RI97" s="5"/>
      <c r="RJ97" s="5"/>
      <c r="RK97" s="5"/>
      <c r="RL97" s="5"/>
      <c r="RM97" s="5"/>
      <c r="RN97" s="5"/>
      <c r="RO97" s="5"/>
      <c r="RP97" s="5"/>
      <c r="RQ97" s="5"/>
      <c r="RR97" s="5"/>
      <c r="RS97" s="5"/>
      <c r="RT97" s="5"/>
      <c r="RU97" s="5"/>
      <c r="RV97" s="5"/>
      <c r="RW97" s="5"/>
      <c r="RX97" s="5"/>
      <c r="RY97" s="5"/>
      <c r="RZ97" s="5"/>
      <c r="SA97" s="5"/>
      <c r="SB97" s="5"/>
      <c r="SC97" s="5"/>
      <c r="SD97" s="5"/>
      <c r="SE97" s="5"/>
      <c r="SF97" s="5"/>
      <c r="SG97" s="5"/>
      <c r="SH97" s="5"/>
      <c r="SI97" s="5"/>
      <c r="SJ97" s="5"/>
      <c r="SK97" s="5"/>
      <c r="SL97" s="5"/>
      <c r="SM97" s="5"/>
      <c r="SN97" s="5"/>
      <c r="SO97" s="5"/>
      <c r="SP97" s="5"/>
      <c r="SQ97" s="5"/>
      <c r="SR97" s="5"/>
      <c r="SS97" s="5"/>
      <c r="ST97" s="5"/>
      <c r="SU97" s="5"/>
      <c r="SV97" s="5"/>
      <c r="SW97" s="5"/>
      <c r="SX97" s="5"/>
      <c r="SY97" s="5"/>
      <c r="SZ97" s="5"/>
      <c r="TA97" s="5"/>
      <c r="TB97" s="5"/>
      <c r="TC97" s="5"/>
      <c r="TD97" s="5"/>
      <c r="TE97" s="5"/>
      <c r="TF97" s="5"/>
      <c r="TG97" s="5"/>
      <c r="TH97" s="5"/>
      <c r="TI97" s="5"/>
      <c r="TJ97" s="5"/>
      <c r="TK97" s="5"/>
      <c r="TL97" s="5"/>
      <c r="TM97" s="5"/>
      <c r="TN97" s="5"/>
      <c r="TO97" s="5"/>
      <c r="TP97" s="5"/>
      <c r="TQ97" s="5"/>
      <c r="TR97" s="5"/>
      <c r="TS97" s="5"/>
      <c r="TT97" s="5"/>
      <c r="TU97" s="5"/>
      <c r="TV97" s="5"/>
      <c r="TW97" s="5"/>
      <c r="TX97" s="5"/>
      <c r="TY97" s="5"/>
      <c r="TZ97" s="5"/>
      <c r="UA97" s="5"/>
      <c r="UB97" s="5"/>
      <c r="UC97" s="5"/>
      <c r="UD97" s="5"/>
      <c r="UE97" s="5"/>
      <c r="UF97" s="5"/>
      <c r="UG97" s="5"/>
      <c r="UH97" s="5"/>
      <c r="UI97" s="5"/>
      <c r="UJ97" s="5"/>
      <c r="UK97" s="5"/>
      <c r="UL97" s="5"/>
      <c r="UM97" s="5"/>
      <c r="UN97" s="5"/>
      <c r="UO97" s="5"/>
      <c r="UP97" s="5"/>
      <c r="UQ97" s="5"/>
      <c r="UR97" s="5"/>
      <c r="US97" s="5"/>
      <c r="UT97" s="5"/>
      <c r="UU97" s="5"/>
      <c r="UV97" s="5"/>
      <c r="UW97" s="5"/>
      <c r="UX97" s="5"/>
      <c r="UY97" s="5"/>
      <c r="UZ97" s="5"/>
      <c r="VA97" s="5"/>
      <c r="VB97" s="5"/>
      <c r="VC97" s="5"/>
      <c r="VD97" s="5"/>
      <c r="VE97" s="5"/>
      <c r="VF97" s="5"/>
      <c r="VG97" s="5"/>
      <c r="VH97" s="5"/>
      <c r="VI97" s="5"/>
      <c r="VJ97" s="5"/>
      <c r="VK97" s="5"/>
      <c r="VL97" s="5"/>
      <c r="VM97" s="5"/>
      <c r="VN97" s="5"/>
      <c r="VO97" s="5"/>
      <c r="VP97" s="5"/>
      <c r="VQ97" s="5"/>
      <c r="VR97" s="5"/>
      <c r="VS97" s="5"/>
      <c r="VT97" s="5"/>
      <c r="VU97" s="5"/>
      <c r="VV97" s="5"/>
      <c r="VW97" s="5"/>
      <c r="VX97" s="5"/>
      <c r="VY97" s="5"/>
      <c r="VZ97" s="5"/>
      <c r="WA97" s="5"/>
      <c r="WB97" s="5"/>
      <c r="WC97" s="5"/>
      <c r="WD97" s="5"/>
      <c r="WE97" s="5"/>
      <c r="WF97" s="5"/>
      <c r="WG97" s="5"/>
      <c r="WH97" s="5"/>
      <c r="WI97" s="5"/>
      <c r="WJ97" s="5"/>
      <c r="WK97" s="5"/>
      <c r="WL97" s="5"/>
      <c r="WM97" s="5"/>
      <c r="WN97" s="5"/>
      <c r="WO97" s="5"/>
      <c r="WP97" s="5"/>
      <c r="WQ97" s="5"/>
      <c r="WR97" s="5"/>
      <c r="WS97" s="5"/>
      <c r="WT97" s="5"/>
      <c r="WU97" s="5"/>
      <c r="WV97" s="5"/>
      <c r="WW97" s="5"/>
      <c r="WX97" s="5"/>
      <c r="WY97" s="5"/>
      <c r="WZ97" s="5"/>
      <c r="XA97" s="5"/>
      <c r="XB97" s="5"/>
      <c r="XC97" s="5"/>
      <c r="XD97" s="5"/>
      <c r="XE97" s="5"/>
      <c r="XF97" s="5"/>
      <c r="XG97" s="5"/>
      <c r="XH97" s="5"/>
      <c r="XI97" s="5"/>
      <c r="XJ97" s="5"/>
      <c r="XK97" s="5"/>
      <c r="XL97" s="5"/>
      <c r="XM97" s="5"/>
      <c r="XN97" s="5"/>
      <c r="XO97" s="5"/>
      <c r="XP97" s="5"/>
      <c r="XQ97" s="5"/>
      <c r="XR97" s="5"/>
      <c r="XS97" s="5"/>
      <c r="XT97" s="5"/>
      <c r="XU97" s="5"/>
      <c r="XV97" s="5"/>
      <c r="XW97" s="5"/>
      <c r="XX97" s="5"/>
      <c r="XY97" s="5"/>
      <c r="XZ97" s="5"/>
      <c r="YA97" s="5"/>
      <c r="YB97" s="5"/>
      <c r="YC97" s="5"/>
      <c r="YD97" s="5"/>
      <c r="YE97" s="5"/>
      <c r="YF97" s="5"/>
      <c r="YG97" s="5"/>
      <c r="YH97" s="5"/>
      <c r="YI97" s="5"/>
      <c r="YJ97" s="5"/>
      <c r="YK97" s="5"/>
      <c r="YL97" s="5"/>
      <c r="YM97" s="5"/>
      <c r="YN97" s="5"/>
      <c r="YO97" s="5"/>
      <c r="YP97" s="5"/>
      <c r="YQ97" s="5"/>
      <c r="YR97" s="5"/>
      <c r="YS97" s="5"/>
      <c r="YT97" s="5"/>
      <c r="YU97" s="5"/>
      <c r="YV97" s="5"/>
      <c r="YW97" s="5"/>
      <c r="YX97" s="5"/>
      <c r="YY97" s="5"/>
      <c r="YZ97" s="5"/>
      <c r="ZA97" s="5"/>
      <c r="ZB97" s="5"/>
      <c r="ZC97" s="5"/>
      <c r="ZD97" s="5"/>
      <c r="ZE97" s="5"/>
      <c r="ZF97" s="5"/>
      <c r="ZG97" s="5"/>
      <c r="ZH97" s="5"/>
      <c r="ZI97" s="5"/>
      <c r="ZJ97" s="5"/>
      <c r="ZK97" s="5"/>
      <c r="ZL97" s="5"/>
      <c r="ZM97" s="5"/>
      <c r="ZN97" s="5"/>
      <c r="ZO97" s="5"/>
      <c r="ZP97" s="5"/>
      <c r="ZQ97" s="5"/>
      <c r="ZR97" s="5"/>
      <c r="ZS97" s="5"/>
      <c r="ZT97" s="5"/>
      <c r="ZU97" s="5"/>
      <c r="ZV97" s="5"/>
      <c r="ZW97" s="5"/>
      <c r="ZX97" s="5"/>
    </row>
    <row r="98" spans="1:700" ht="15.95" customHeight="1" x14ac:dyDescent="0.25">
      <c r="A98" s="7"/>
      <c r="B98" s="17" t="s">
        <v>86</v>
      </c>
      <c r="C98" s="7"/>
      <c r="D98" s="7" t="s">
        <v>19</v>
      </c>
      <c r="E98" s="7" t="s">
        <v>20</v>
      </c>
      <c r="F98" s="8">
        <f>SUM(F99:F102)</f>
        <v>6320.47</v>
      </c>
      <c r="G98" s="8">
        <f>SUM(G99:G102)</f>
        <v>93982.125758477108</v>
      </c>
      <c r="H98" s="8">
        <v>0</v>
      </c>
      <c r="I98" s="8">
        <v>0</v>
      </c>
      <c r="J98" s="8">
        <f t="shared" si="1"/>
        <v>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</row>
    <row r="99" spans="1:700" ht="15.95" customHeight="1" x14ac:dyDescent="0.25">
      <c r="A99" s="7"/>
      <c r="B99" s="17" t="s">
        <v>86</v>
      </c>
      <c r="C99" s="7"/>
      <c r="D99" s="7" t="s">
        <v>21</v>
      </c>
      <c r="E99" s="7" t="s">
        <v>22</v>
      </c>
      <c r="F99" s="8">
        <v>0</v>
      </c>
      <c r="G99" s="8">
        <v>16570.746460440216</v>
      </c>
      <c r="H99" s="8">
        <v>0</v>
      </c>
      <c r="I99" s="8">
        <v>0</v>
      </c>
      <c r="J99" s="8">
        <f t="shared" si="1"/>
        <v>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  <c r="NH99" s="4"/>
      <c r="NI99" s="4"/>
      <c r="NJ99" s="4"/>
      <c r="NK99" s="4"/>
      <c r="NL99" s="4"/>
      <c r="NM99" s="4"/>
      <c r="NN99" s="4"/>
      <c r="NO99" s="4"/>
      <c r="NP99" s="4"/>
      <c r="NQ99" s="4"/>
      <c r="NR99" s="4"/>
      <c r="NS99" s="4"/>
      <c r="NT99" s="4"/>
      <c r="NU99" s="4"/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  <c r="TO99" s="4"/>
      <c r="TP99" s="4"/>
      <c r="TQ99" s="4"/>
      <c r="TR99" s="4"/>
      <c r="TS99" s="4"/>
      <c r="TT99" s="4"/>
      <c r="TU99" s="4"/>
      <c r="TV99" s="4"/>
      <c r="TW99" s="4"/>
      <c r="TX99" s="4"/>
      <c r="TY99" s="4"/>
      <c r="TZ99" s="4"/>
      <c r="UA99" s="4"/>
      <c r="UB99" s="4"/>
      <c r="UC99" s="4"/>
      <c r="UD99" s="4"/>
      <c r="UE99" s="4"/>
      <c r="UF99" s="4"/>
      <c r="UG99" s="4"/>
      <c r="UH99" s="4"/>
      <c r="UI99" s="4"/>
      <c r="UJ99" s="4"/>
      <c r="UK99" s="4"/>
      <c r="UL99" s="4"/>
      <c r="UM99" s="4"/>
      <c r="UN99" s="4"/>
      <c r="UO99" s="4"/>
      <c r="UP99" s="4"/>
      <c r="UQ99" s="4"/>
      <c r="UR99" s="4"/>
      <c r="US99" s="4"/>
      <c r="UT99" s="4"/>
      <c r="UU99" s="4"/>
      <c r="UV99" s="4"/>
      <c r="UW99" s="4"/>
      <c r="UX99" s="4"/>
      <c r="UY99" s="4"/>
      <c r="UZ99" s="4"/>
      <c r="VA99" s="4"/>
      <c r="VB99" s="4"/>
      <c r="VC99" s="4"/>
      <c r="VD99" s="4"/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  <c r="VR99" s="4"/>
      <c r="VS99" s="4"/>
      <c r="VT99" s="4"/>
      <c r="VU99" s="4"/>
      <c r="VV99" s="4"/>
      <c r="VW99" s="4"/>
      <c r="VX99" s="4"/>
      <c r="VY99" s="4"/>
      <c r="VZ99" s="4"/>
      <c r="WA99" s="4"/>
      <c r="WB99" s="4"/>
      <c r="WC99" s="4"/>
      <c r="WD99" s="4"/>
      <c r="WE99" s="4"/>
      <c r="WF99" s="4"/>
      <c r="WG99" s="4"/>
      <c r="WH99" s="4"/>
      <c r="WI99" s="4"/>
      <c r="WJ99" s="4"/>
      <c r="WK99" s="4"/>
      <c r="WL99" s="4"/>
      <c r="WM99" s="4"/>
      <c r="WN99" s="4"/>
      <c r="WO99" s="4"/>
      <c r="WP99" s="4"/>
      <c r="WQ99" s="4"/>
      <c r="WR99" s="4"/>
      <c r="WS99" s="4"/>
      <c r="WT99" s="4"/>
      <c r="WU99" s="4"/>
      <c r="WV99" s="4"/>
      <c r="WW99" s="4"/>
      <c r="WX99" s="4"/>
      <c r="WY99" s="4"/>
      <c r="WZ99" s="4"/>
      <c r="XA99" s="4"/>
      <c r="XB99" s="4"/>
      <c r="XC99" s="4"/>
      <c r="XD99" s="4"/>
      <c r="XE99" s="4"/>
      <c r="XF99" s="4"/>
      <c r="XG99" s="4"/>
      <c r="XH99" s="4"/>
      <c r="XI99" s="4"/>
      <c r="XJ99" s="4"/>
      <c r="XK99" s="4"/>
      <c r="XL99" s="4"/>
      <c r="XM99" s="4"/>
      <c r="XN99" s="4"/>
      <c r="XO99" s="4"/>
      <c r="XP99" s="4"/>
      <c r="XQ99" s="4"/>
      <c r="XR99" s="4"/>
      <c r="XS99" s="4"/>
      <c r="XT99" s="4"/>
      <c r="XU99" s="4"/>
      <c r="XV99" s="4"/>
      <c r="XW99" s="4"/>
      <c r="XX99" s="4"/>
      <c r="XY99" s="4"/>
      <c r="XZ99" s="4"/>
      <c r="YA99" s="4"/>
      <c r="YB99" s="4"/>
      <c r="YC99" s="4"/>
      <c r="YD99" s="4"/>
      <c r="YE99" s="4"/>
      <c r="YF99" s="4"/>
      <c r="YG99" s="4"/>
      <c r="YH99" s="4"/>
      <c r="YI99" s="4"/>
      <c r="YJ99" s="4"/>
      <c r="YK99" s="4"/>
      <c r="YL99" s="4"/>
      <c r="YM99" s="4"/>
      <c r="YN99" s="4"/>
      <c r="YO99" s="4"/>
      <c r="YP99" s="4"/>
      <c r="YQ99" s="4"/>
      <c r="YR99" s="4"/>
      <c r="YS99" s="4"/>
      <c r="YT99" s="4"/>
      <c r="YU99" s="4"/>
      <c r="YV99" s="4"/>
      <c r="YW99" s="4"/>
      <c r="YX99" s="4"/>
      <c r="YY99" s="4"/>
      <c r="YZ99" s="4"/>
      <c r="ZA99" s="4"/>
      <c r="ZB99" s="4"/>
      <c r="ZC99" s="4"/>
      <c r="ZD99" s="4"/>
      <c r="ZE99" s="4"/>
      <c r="ZF99" s="4"/>
      <c r="ZG99" s="4"/>
      <c r="ZH99" s="4"/>
      <c r="ZI99" s="4"/>
      <c r="ZJ99" s="4"/>
      <c r="ZK99" s="4"/>
      <c r="ZL99" s="4"/>
      <c r="ZM99" s="4"/>
      <c r="ZN99" s="4"/>
      <c r="ZO99" s="4"/>
      <c r="ZP99" s="4"/>
      <c r="ZQ99" s="4"/>
      <c r="ZR99" s="4"/>
      <c r="ZS99" s="4"/>
      <c r="ZT99" s="4"/>
      <c r="ZU99" s="4"/>
      <c r="ZV99" s="4"/>
      <c r="ZW99" s="4"/>
      <c r="ZX99" s="4"/>
    </row>
    <row r="100" spans="1:700" ht="15.95" customHeight="1" x14ac:dyDescent="0.25">
      <c r="A100" s="7"/>
      <c r="B100" s="17" t="s">
        <v>86</v>
      </c>
      <c r="C100" s="7"/>
      <c r="D100" s="7" t="s">
        <v>23</v>
      </c>
      <c r="E100" s="7" t="s">
        <v>24</v>
      </c>
      <c r="F100" s="8">
        <v>0</v>
      </c>
      <c r="G100" s="8">
        <v>13808.95538370018</v>
      </c>
      <c r="H100" s="8">
        <v>0</v>
      </c>
      <c r="I100" s="8">
        <v>0</v>
      </c>
      <c r="J100" s="8">
        <f t="shared" si="1"/>
        <v>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  <c r="NJ100" s="4"/>
      <c r="NK100" s="4"/>
      <c r="NL100" s="4"/>
      <c r="NM100" s="4"/>
      <c r="NN100" s="4"/>
      <c r="NO100" s="4"/>
      <c r="NP100" s="4"/>
      <c r="NQ100" s="4"/>
      <c r="NR100" s="4"/>
      <c r="NS100" s="4"/>
      <c r="NT100" s="4"/>
      <c r="NU100" s="4"/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  <c r="TR100" s="4"/>
      <c r="TS100" s="4"/>
      <c r="TT100" s="4"/>
      <c r="TU100" s="4"/>
      <c r="TV100" s="4"/>
      <c r="TW100" s="4"/>
      <c r="TX100" s="4"/>
      <c r="TY100" s="4"/>
      <c r="TZ100" s="4"/>
      <c r="UA100" s="4"/>
      <c r="UB100" s="4"/>
      <c r="UC100" s="4"/>
      <c r="UD100" s="4"/>
      <c r="UE100" s="4"/>
      <c r="UF100" s="4"/>
      <c r="UG100" s="4"/>
      <c r="UH100" s="4"/>
      <c r="UI100" s="4"/>
      <c r="UJ100" s="4"/>
      <c r="UK100" s="4"/>
      <c r="UL100" s="4"/>
      <c r="UM100" s="4"/>
      <c r="UN100" s="4"/>
      <c r="UO100" s="4"/>
      <c r="UP100" s="4"/>
      <c r="UQ100" s="4"/>
      <c r="UR100" s="4"/>
      <c r="US100" s="4"/>
      <c r="UT100" s="4"/>
      <c r="UU100" s="4"/>
      <c r="UV100" s="4"/>
      <c r="UW100" s="4"/>
      <c r="UX100" s="4"/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  <c r="VL100" s="4"/>
      <c r="VM100" s="4"/>
      <c r="VN100" s="4"/>
      <c r="VO100" s="4"/>
      <c r="VP100" s="4"/>
      <c r="VQ100" s="4"/>
      <c r="VR100" s="4"/>
      <c r="VS100" s="4"/>
      <c r="VT100" s="4"/>
      <c r="VU100" s="4"/>
      <c r="VV100" s="4"/>
      <c r="VW100" s="4"/>
      <c r="VX100" s="4"/>
      <c r="VY100" s="4"/>
      <c r="VZ100" s="4"/>
      <c r="WA100" s="4"/>
      <c r="WB100" s="4"/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/>
      <c r="WQ100" s="4"/>
      <c r="WR100" s="4"/>
      <c r="WS100" s="4"/>
      <c r="WT100" s="4"/>
      <c r="WU100" s="4"/>
      <c r="WV100" s="4"/>
      <c r="WW100" s="4"/>
      <c r="WX100" s="4"/>
      <c r="WY100" s="4"/>
      <c r="WZ100" s="4"/>
      <c r="XA100" s="4"/>
      <c r="XB100" s="4"/>
      <c r="XC100" s="4"/>
      <c r="XD100" s="4"/>
      <c r="XE100" s="4"/>
      <c r="XF100" s="4"/>
      <c r="XG100" s="4"/>
      <c r="XH100" s="4"/>
      <c r="XI100" s="4"/>
      <c r="XJ100" s="4"/>
      <c r="XK100" s="4"/>
      <c r="XL100" s="4"/>
      <c r="XM100" s="4"/>
      <c r="XN100" s="4"/>
      <c r="XO100" s="4"/>
      <c r="XP100" s="4"/>
      <c r="XQ100" s="4"/>
      <c r="XR100" s="4"/>
      <c r="XS100" s="4"/>
      <c r="XT100" s="4"/>
      <c r="XU100" s="4"/>
      <c r="XV100" s="4"/>
      <c r="XW100" s="4"/>
      <c r="XX100" s="4"/>
      <c r="XY100" s="4"/>
      <c r="XZ100" s="4"/>
      <c r="YA100" s="4"/>
      <c r="YB100" s="4"/>
      <c r="YC100" s="4"/>
      <c r="YD100" s="4"/>
      <c r="YE100" s="4"/>
      <c r="YF100" s="4"/>
      <c r="YG100" s="4"/>
      <c r="YH100" s="4"/>
      <c r="YI100" s="4"/>
      <c r="YJ100" s="4"/>
      <c r="YK100" s="4"/>
      <c r="YL100" s="4"/>
      <c r="YM100" s="4"/>
      <c r="YN100" s="4"/>
      <c r="YO100" s="4"/>
      <c r="YP100" s="4"/>
      <c r="YQ100" s="4"/>
      <c r="YR100" s="4"/>
      <c r="YS100" s="4"/>
      <c r="YT100" s="4"/>
      <c r="YU100" s="4"/>
      <c r="YV100" s="4"/>
      <c r="YW100" s="4"/>
      <c r="YX100" s="4"/>
      <c r="YY100" s="4"/>
      <c r="YZ100" s="4"/>
      <c r="ZA100" s="4"/>
      <c r="ZB100" s="4"/>
      <c r="ZC100" s="4"/>
      <c r="ZD100" s="4"/>
      <c r="ZE100" s="4"/>
      <c r="ZF100" s="4"/>
      <c r="ZG100" s="4"/>
      <c r="ZH100" s="4"/>
      <c r="ZI100" s="4"/>
      <c r="ZJ100" s="4"/>
      <c r="ZK100" s="4"/>
      <c r="ZL100" s="4"/>
      <c r="ZM100" s="4"/>
      <c r="ZN100" s="4"/>
      <c r="ZO100" s="4"/>
      <c r="ZP100" s="4"/>
      <c r="ZQ100" s="4"/>
      <c r="ZR100" s="4"/>
      <c r="ZS100" s="4"/>
      <c r="ZT100" s="4"/>
      <c r="ZU100" s="4"/>
      <c r="ZV100" s="4"/>
      <c r="ZW100" s="4"/>
      <c r="ZX100" s="4"/>
    </row>
    <row r="101" spans="1:700" ht="15.95" customHeight="1" x14ac:dyDescent="0.25">
      <c r="A101" s="7"/>
      <c r="B101" s="17" t="s">
        <v>86</v>
      </c>
      <c r="C101" s="7"/>
      <c r="D101" s="7" t="s">
        <v>32</v>
      </c>
      <c r="E101" s="7" t="s">
        <v>33</v>
      </c>
      <c r="F101" s="8">
        <v>0</v>
      </c>
      <c r="G101" s="8">
        <v>0</v>
      </c>
      <c r="H101" s="8">
        <v>0</v>
      </c>
      <c r="I101" s="8">
        <v>0</v>
      </c>
      <c r="J101" s="8">
        <f t="shared" si="1"/>
        <v>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  <c r="NH101" s="4"/>
      <c r="NI101" s="4"/>
      <c r="NJ101" s="4"/>
      <c r="NK101" s="4"/>
      <c r="NL101" s="4"/>
      <c r="NM101" s="4"/>
      <c r="NN101" s="4"/>
      <c r="NO101" s="4"/>
      <c r="NP101" s="4"/>
      <c r="NQ101" s="4"/>
      <c r="NR101" s="4"/>
      <c r="NS101" s="4"/>
      <c r="NT101" s="4"/>
      <c r="NU101" s="4"/>
      <c r="NV101" s="4"/>
      <c r="NW101" s="4"/>
      <c r="NX101" s="4"/>
      <c r="NY101" s="4"/>
      <c r="NZ101" s="4"/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  <c r="TO101" s="4"/>
      <c r="TP101" s="4"/>
      <c r="TQ101" s="4"/>
      <c r="TR101" s="4"/>
      <c r="TS101" s="4"/>
      <c r="TT101" s="4"/>
      <c r="TU101" s="4"/>
      <c r="TV101" s="4"/>
      <c r="TW101" s="4"/>
      <c r="TX101" s="4"/>
      <c r="TY101" s="4"/>
      <c r="TZ101" s="4"/>
      <c r="UA101" s="4"/>
      <c r="UB101" s="4"/>
      <c r="UC101" s="4"/>
      <c r="UD101" s="4"/>
      <c r="UE101" s="4"/>
      <c r="UF101" s="4"/>
      <c r="UG101" s="4"/>
      <c r="UH101" s="4"/>
      <c r="UI101" s="4"/>
      <c r="UJ101" s="4"/>
      <c r="UK101" s="4"/>
      <c r="UL101" s="4"/>
      <c r="UM101" s="4"/>
      <c r="UN101" s="4"/>
      <c r="UO101" s="4"/>
      <c r="UP101" s="4"/>
      <c r="UQ101" s="4"/>
      <c r="UR101" s="4"/>
      <c r="US101" s="4"/>
      <c r="UT101" s="4"/>
      <c r="UU101" s="4"/>
      <c r="UV101" s="4"/>
      <c r="UW101" s="4"/>
      <c r="UX101" s="4"/>
      <c r="UY101" s="4"/>
      <c r="UZ101" s="4"/>
      <c r="VA101" s="4"/>
      <c r="VB101" s="4"/>
      <c r="VC101" s="4"/>
      <c r="VD101" s="4"/>
      <c r="VE101" s="4"/>
      <c r="VF101" s="4"/>
      <c r="VG101" s="4"/>
      <c r="VH101" s="4"/>
      <c r="VI101" s="4"/>
      <c r="VJ101" s="4"/>
      <c r="VK101" s="4"/>
      <c r="VL101" s="4"/>
      <c r="VM101" s="4"/>
      <c r="VN101" s="4"/>
      <c r="VO101" s="4"/>
      <c r="VP101" s="4"/>
      <c r="VQ101" s="4"/>
      <c r="VR101" s="4"/>
      <c r="VS101" s="4"/>
      <c r="VT101" s="4"/>
      <c r="VU101" s="4"/>
      <c r="VV101" s="4"/>
      <c r="VW101" s="4"/>
      <c r="VX101" s="4"/>
      <c r="VY101" s="4"/>
      <c r="VZ101" s="4"/>
      <c r="WA101" s="4"/>
      <c r="WB101" s="4"/>
      <c r="WC101" s="4"/>
      <c r="WD101" s="4"/>
      <c r="WE101" s="4"/>
      <c r="WF101" s="4"/>
      <c r="WG101" s="4"/>
      <c r="WH101" s="4"/>
      <c r="WI101" s="4"/>
      <c r="WJ101" s="4"/>
      <c r="WK101" s="4"/>
      <c r="WL101" s="4"/>
      <c r="WM101" s="4"/>
      <c r="WN101" s="4"/>
      <c r="WO101" s="4"/>
      <c r="WP101" s="4"/>
      <c r="WQ101" s="4"/>
      <c r="WR101" s="4"/>
      <c r="WS101" s="4"/>
      <c r="WT101" s="4"/>
      <c r="WU101" s="4"/>
      <c r="WV101" s="4"/>
      <c r="WW101" s="4"/>
      <c r="WX101" s="4"/>
      <c r="WY101" s="4"/>
      <c r="WZ101" s="4"/>
      <c r="XA101" s="4"/>
      <c r="XB101" s="4"/>
      <c r="XC101" s="4"/>
      <c r="XD101" s="4"/>
      <c r="XE101" s="4"/>
      <c r="XF101" s="4"/>
      <c r="XG101" s="4"/>
      <c r="XH101" s="4"/>
      <c r="XI101" s="4"/>
      <c r="XJ101" s="4"/>
      <c r="XK101" s="4"/>
      <c r="XL101" s="4"/>
      <c r="XM101" s="4"/>
      <c r="XN101" s="4"/>
      <c r="XO101" s="4"/>
      <c r="XP101" s="4"/>
      <c r="XQ101" s="4"/>
      <c r="XR101" s="4"/>
      <c r="XS101" s="4"/>
      <c r="XT101" s="4"/>
      <c r="XU101" s="4"/>
      <c r="XV101" s="4"/>
      <c r="XW101" s="4"/>
      <c r="XX101" s="4"/>
      <c r="XY101" s="4"/>
      <c r="XZ101" s="4"/>
      <c r="YA101" s="4"/>
      <c r="YB101" s="4"/>
      <c r="YC101" s="4"/>
      <c r="YD101" s="4"/>
      <c r="YE101" s="4"/>
      <c r="YF101" s="4"/>
      <c r="YG101" s="4"/>
      <c r="YH101" s="4"/>
      <c r="YI101" s="4"/>
      <c r="YJ101" s="4"/>
      <c r="YK101" s="4"/>
      <c r="YL101" s="4"/>
      <c r="YM101" s="4"/>
      <c r="YN101" s="4"/>
      <c r="YO101" s="4"/>
      <c r="YP101" s="4"/>
      <c r="YQ101" s="4"/>
      <c r="YR101" s="4"/>
      <c r="YS101" s="4"/>
      <c r="YT101" s="4"/>
      <c r="YU101" s="4"/>
      <c r="YV101" s="4"/>
      <c r="YW101" s="4"/>
      <c r="YX101" s="4"/>
      <c r="YY101" s="4"/>
      <c r="YZ101" s="4"/>
      <c r="ZA101" s="4"/>
      <c r="ZB101" s="4"/>
      <c r="ZC101" s="4"/>
      <c r="ZD101" s="4"/>
      <c r="ZE101" s="4"/>
      <c r="ZF101" s="4"/>
      <c r="ZG101" s="4"/>
      <c r="ZH101" s="4"/>
      <c r="ZI101" s="4"/>
      <c r="ZJ101" s="4"/>
      <c r="ZK101" s="4"/>
      <c r="ZL101" s="4"/>
      <c r="ZM101" s="4"/>
      <c r="ZN101" s="4"/>
      <c r="ZO101" s="4"/>
      <c r="ZP101" s="4"/>
      <c r="ZQ101" s="4"/>
      <c r="ZR101" s="4"/>
      <c r="ZS101" s="4"/>
      <c r="ZT101" s="4"/>
      <c r="ZU101" s="4"/>
      <c r="ZV101" s="4"/>
      <c r="ZW101" s="4"/>
      <c r="ZX101" s="4"/>
    </row>
    <row r="102" spans="1:700" ht="15.95" customHeight="1" x14ac:dyDescent="0.25">
      <c r="A102" s="7"/>
      <c r="B102" s="17" t="s">
        <v>86</v>
      </c>
      <c r="C102" s="7"/>
      <c r="D102" s="7" t="s">
        <v>34</v>
      </c>
      <c r="E102" s="7" t="s">
        <v>35</v>
      </c>
      <c r="F102" s="8">
        <v>6320.47</v>
      </c>
      <c r="G102" s="8">
        <v>63602.423914336709</v>
      </c>
      <c r="H102" s="8">
        <v>0</v>
      </c>
      <c r="I102" s="8">
        <v>0</v>
      </c>
      <c r="J102" s="8">
        <f t="shared" si="1"/>
        <v>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  <c r="NJ102" s="4"/>
      <c r="NK102" s="4"/>
      <c r="NL102" s="4"/>
      <c r="NM102" s="4"/>
      <c r="NN102" s="4"/>
      <c r="NO102" s="4"/>
      <c r="NP102" s="4"/>
      <c r="NQ102" s="4"/>
      <c r="NR102" s="4"/>
      <c r="NS102" s="4"/>
      <c r="NT102" s="4"/>
      <c r="NU102" s="4"/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  <c r="TR102" s="4"/>
      <c r="TS102" s="4"/>
      <c r="TT102" s="4"/>
      <c r="TU102" s="4"/>
      <c r="TV102" s="4"/>
      <c r="TW102" s="4"/>
      <c r="TX102" s="4"/>
      <c r="TY102" s="4"/>
      <c r="TZ102" s="4"/>
      <c r="UA102" s="4"/>
      <c r="UB102" s="4"/>
      <c r="UC102" s="4"/>
      <c r="UD102" s="4"/>
      <c r="UE102" s="4"/>
      <c r="UF102" s="4"/>
      <c r="UG102" s="4"/>
      <c r="UH102" s="4"/>
      <c r="UI102" s="4"/>
      <c r="UJ102" s="4"/>
      <c r="UK102" s="4"/>
      <c r="UL102" s="4"/>
      <c r="UM102" s="4"/>
      <c r="UN102" s="4"/>
      <c r="UO102" s="4"/>
      <c r="UP102" s="4"/>
      <c r="UQ102" s="4"/>
      <c r="UR102" s="4"/>
      <c r="US102" s="4"/>
      <c r="UT102" s="4"/>
      <c r="UU102" s="4"/>
      <c r="UV102" s="4"/>
      <c r="UW102" s="4"/>
      <c r="UX102" s="4"/>
      <c r="UY102" s="4"/>
      <c r="UZ102" s="4"/>
      <c r="VA102" s="4"/>
      <c r="VB102" s="4"/>
      <c r="VC102" s="4"/>
      <c r="VD102" s="4"/>
      <c r="VE102" s="4"/>
      <c r="VF102" s="4"/>
      <c r="VG102" s="4"/>
      <c r="VH102" s="4"/>
      <c r="VI102" s="4"/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/>
      <c r="WB102" s="4"/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/>
      <c r="WS102" s="4"/>
      <c r="WT102" s="4"/>
      <c r="WU102" s="4"/>
      <c r="WV102" s="4"/>
      <c r="WW102" s="4"/>
      <c r="WX102" s="4"/>
      <c r="WY102" s="4"/>
      <c r="WZ102" s="4"/>
      <c r="XA102" s="4"/>
      <c r="XB102" s="4"/>
      <c r="XC102" s="4"/>
      <c r="XD102" s="4"/>
      <c r="XE102" s="4"/>
      <c r="XF102" s="4"/>
      <c r="XG102" s="4"/>
      <c r="XH102" s="4"/>
      <c r="XI102" s="4"/>
      <c r="XJ102" s="4"/>
      <c r="XK102" s="4"/>
      <c r="XL102" s="4"/>
      <c r="XM102" s="4"/>
      <c r="XN102" s="4"/>
      <c r="XO102" s="4"/>
      <c r="XP102" s="4"/>
      <c r="XQ102" s="4"/>
      <c r="XR102" s="4"/>
      <c r="XS102" s="4"/>
      <c r="XT102" s="4"/>
      <c r="XU102" s="4"/>
      <c r="XV102" s="4"/>
      <c r="XW102" s="4"/>
      <c r="XX102" s="4"/>
      <c r="XY102" s="4"/>
      <c r="XZ102" s="4"/>
      <c r="YA102" s="4"/>
      <c r="YB102" s="4"/>
      <c r="YC102" s="4"/>
      <c r="YD102" s="4"/>
      <c r="YE102" s="4"/>
      <c r="YF102" s="4"/>
      <c r="YG102" s="4"/>
      <c r="YH102" s="4"/>
      <c r="YI102" s="4"/>
      <c r="YJ102" s="4"/>
      <c r="YK102" s="4"/>
      <c r="YL102" s="4"/>
      <c r="YM102" s="4"/>
      <c r="YN102" s="4"/>
      <c r="YO102" s="4"/>
      <c r="YP102" s="4"/>
      <c r="YQ102" s="4"/>
      <c r="YR102" s="4"/>
      <c r="YS102" s="4"/>
      <c r="YT102" s="4"/>
      <c r="YU102" s="4"/>
      <c r="YV102" s="4"/>
      <c r="YW102" s="4"/>
      <c r="YX102" s="4"/>
      <c r="YY102" s="4"/>
      <c r="YZ102" s="4"/>
      <c r="ZA102" s="4"/>
      <c r="ZB102" s="4"/>
      <c r="ZC102" s="4"/>
      <c r="ZD102" s="4"/>
      <c r="ZE102" s="4"/>
      <c r="ZF102" s="4"/>
      <c r="ZG102" s="4"/>
      <c r="ZH102" s="4"/>
      <c r="ZI102" s="4"/>
      <c r="ZJ102" s="4"/>
      <c r="ZK102" s="4"/>
      <c r="ZL102" s="4"/>
      <c r="ZM102" s="4"/>
      <c r="ZN102" s="4"/>
      <c r="ZO102" s="4"/>
      <c r="ZP102" s="4"/>
      <c r="ZQ102" s="4"/>
      <c r="ZR102" s="4"/>
      <c r="ZS102" s="4"/>
      <c r="ZT102" s="4"/>
      <c r="ZU102" s="4"/>
      <c r="ZV102" s="4"/>
      <c r="ZW102" s="4"/>
      <c r="ZX102" s="4"/>
    </row>
    <row r="103" spans="1:700" ht="15.95" customHeight="1" x14ac:dyDescent="0.25">
      <c r="A103" s="7"/>
      <c r="B103" s="17" t="s">
        <v>86</v>
      </c>
      <c r="C103" s="7"/>
      <c r="D103" s="7" t="s">
        <v>36</v>
      </c>
      <c r="E103" s="7" t="s">
        <v>37</v>
      </c>
      <c r="F103" s="8">
        <f>F104</f>
        <v>0</v>
      </c>
      <c r="G103" s="8">
        <f>G104</f>
        <v>3550.874241522903</v>
      </c>
      <c r="H103" s="8">
        <v>0</v>
      </c>
      <c r="I103" s="8">
        <v>0</v>
      </c>
      <c r="J103" s="8">
        <f t="shared" si="1"/>
        <v>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  <c r="NJ103" s="4"/>
      <c r="NK103" s="4"/>
      <c r="NL103" s="4"/>
      <c r="NM103" s="4"/>
      <c r="NN103" s="4"/>
      <c r="NO103" s="4"/>
      <c r="NP103" s="4"/>
      <c r="NQ103" s="4"/>
      <c r="NR103" s="4"/>
      <c r="NS103" s="4"/>
      <c r="NT103" s="4"/>
      <c r="NU103" s="4"/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  <c r="TR103" s="4"/>
      <c r="TS103" s="4"/>
      <c r="TT103" s="4"/>
      <c r="TU103" s="4"/>
      <c r="TV103" s="4"/>
      <c r="TW103" s="4"/>
      <c r="TX103" s="4"/>
      <c r="TY103" s="4"/>
      <c r="TZ103" s="4"/>
      <c r="UA103" s="4"/>
      <c r="UB103" s="4"/>
      <c r="UC103" s="4"/>
      <c r="UD103" s="4"/>
      <c r="UE103" s="4"/>
      <c r="UF103" s="4"/>
      <c r="UG103" s="4"/>
      <c r="UH103" s="4"/>
      <c r="UI103" s="4"/>
      <c r="UJ103" s="4"/>
      <c r="UK103" s="4"/>
      <c r="UL103" s="4"/>
      <c r="UM103" s="4"/>
      <c r="UN103" s="4"/>
      <c r="UO103" s="4"/>
      <c r="UP103" s="4"/>
      <c r="UQ103" s="4"/>
      <c r="UR103" s="4"/>
      <c r="US103" s="4"/>
      <c r="UT103" s="4"/>
      <c r="UU103" s="4"/>
      <c r="UV103" s="4"/>
      <c r="UW103" s="4"/>
      <c r="UX103" s="4"/>
      <c r="UY103" s="4"/>
      <c r="UZ103" s="4"/>
      <c r="VA103" s="4"/>
      <c r="VB103" s="4"/>
      <c r="VC103" s="4"/>
      <c r="VD103" s="4"/>
      <c r="VE103" s="4"/>
      <c r="VF103" s="4"/>
      <c r="VG103" s="4"/>
      <c r="VH103" s="4"/>
      <c r="VI103" s="4"/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/>
      <c r="WB103" s="4"/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/>
      <c r="WS103" s="4"/>
      <c r="WT103" s="4"/>
      <c r="WU103" s="4"/>
      <c r="WV103" s="4"/>
      <c r="WW103" s="4"/>
      <c r="WX103" s="4"/>
      <c r="WY103" s="4"/>
      <c r="WZ103" s="4"/>
      <c r="XA103" s="4"/>
      <c r="XB103" s="4"/>
      <c r="XC103" s="4"/>
      <c r="XD103" s="4"/>
      <c r="XE103" s="4"/>
      <c r="XF103" s="4"/>
      <c r="XG103" s="4"/>
      <c r="XH103" s="4"/>
      <c r="XI103" s="4"/>
      <c r="XJ103" s="4"/>
      <c r="XK103" s="4"/>
      <c r="XL103" s="4"/>
      <c r="XM103" s="4"/>
      <c r="XN103" s="4"/>
      <c r="XO103" s="4"/>
      <c r="XP103" s="4"/>
      <c r="XQ103" s="4"/>
      <c r="XR103" s="4"/>
      <c r="XS103" s="4"/>
      <c r="XT103" s="4"/>
      <c r="XU103" s="4"/>
      <c r="XV103" s="4"/>
      <c r="XW103" s="4"/>
      <c r="XX103" s="4"/>
      <c r="XY103" s="4"/>
      <c r="XZ103" s="4"/>
      <c r="YA103" s="4"/>
      <c r="YB103" s="4"/>
      <c r="YC103" s="4"/>
      <c r="YD103" s="4"/>
      <c r="YE103" s="4"/>
      <c r="YF103" s="4"/>
      <c r="YG103" s="4"/>
      <c r="YH103" s="4"/>
      <c r="YI103" s="4"/>
      <c r="YJ103" s="4"/>
      <c r="YK103" s="4"/>
      <c r="YL103" s="4"/>
      <c r="YM103" s="4"/>
      <c r="YN103" s="4"/>
      <c r="YO103" s="4"/>
      <c r="YP103" s="4"/>
      <c r="YQ103" s="4"/>
      <c r="YR103" s="4"/>
      <c r="YS103" s="4"/>
      <c r="YT103" s="4"/>
      <c r="YU103" s="4"/>
      <c r="YV103" s="4"/>
      <c r="YW103" s="4"/>
      <c r="YX103" s="4"/>
      <c r="YY103" s="4"/>
      <c r="YZ103" s="4"/>
      <c r="ZA103" s="4"/>
      <c r="ZB103" s="4"/>
      <c r="ZC103" s="4"/>
      <c r="ZD103" s="4"/>
      <c r="ZE103" s="4"/>
      <c r="ZF103" s="4"/>
      <c r="ZG103" s="4"/>
      <c r="ZH103" s="4"/>
      <c r="ZI103" s="4"/>
      <c r="ZJ103" s="4"/>
      <c r="ZK103" s="4"/>
      <c r="ZL103" s="4"/>
      <c r="ZM103" s="4"/>
      <c r="ZN103" s="4"/>
      <c r="ZO103" s="4"/>
      <c r="ZP103" s="4"/>
      <c r="ZQ103" s="4"/>
      <c r="ZR103" s="4"/>
      <c r="ZS103" s="4"/>
      <c r="ZT103" s="4"/>
      <c r="ZU103" s="4"/>
      <c r="ZV103" s="4"/>
      <c r="ZW103" s="4"/>
      <c r="ZX103" s="4"/>
    </row>
    <row r="104" spans="1:700" ht="15.95" customHeight="1" x14ac:dyDescent="0.25">
      <c r="A104" s="7"/>
      <c r="B104" s="17" t="s">
        <v>86</v>
      </c>
      <c r="C104" s="7"/>
      <c r="D104" s="7" t="s">
        <v>38</v>
      </c>
      <c r="E104" s="7" t="s">
        <v>39</v>
      </c>
      <c r="F104" s="8">
        <v>0</v>
      </c>
      <c r="G104" s="8">
        <v>3550.874241522903</v>
      </c>
      <c r="H104" s="8">
        <v>0</v>
      </c>
      <c r="I104" s="8">
        <v>0</v>
      </c>
      <c r="J104" s="8">
        <f t="shared" si="1"/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  <c r="NJ104" s="4"/>
      <c r="NK104" s="4"/>
      <c r="NL104" s="4"/>
      <c r="NM104" s="4"/>
      <c r="NN104" s="4"/>
      <c r="NO104" s="4"/>
      <c r="NP104" s="4"/>
      <c r="NQ104" s="4"/>
      <c r="NR104" s="4"/>
      <c r="NS104" s="4"/>
      <c r="NT104" s="4"/>
      <c r="NU104" s="4"/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  <c r="TR104" s="4"/>
      <c r="TS104" s="4"/>
      <c r="TT104" s="4"/>
      <c r="TU104" s="4"/>
      <c r="TV104" s="4"/>
      <c r="TW104" s="4"/>
      <c r="TX104" s="4"/>
      <c r="TY104" s="4"/>
      <c r="TZ104" s="4"/>
      <c r="UA104" s="4"/>
      <c r="UB104" s="4"/>
      <c r="UC104" s="4"/>
      <c r="UD104" s="4"/>
      <c r="UE104" s="4"/>
      <c r="UF104" s="4"/>
      <c r="UG104" s="4"/>
      <c r="UH104" s="4"/>
      <c r="UI104" s="4"/>
      <c r="UJ104" s="4"/>
      <c r="UK104" s="4"/>
      <c r="UL104" s="4"/>
      <c r="UM104" s="4"/>
      <c r="UN104" s="4"/>
      <c r="UO104" s="4"/>
      <c r="UP104" s="4"/>
      <c r="UQ104" s="4"/>
      <c r="UR104" s="4"/>
      <c r="US104" s="4"/>
      <c r="UT104" s="4"/>
      <c r="UU104" s="4"/>
      <c r="UV104" s="4"/>
      <c r="UW104" s="4"/>
      <c r="UX104" s="4"/>
      <c r="UY104" s="4"/>
      <c r="UZ104" s="4"/>
      <c r="VA104" s="4"/>
      <c r="VB104" s="4"/>
      <c r="VC104" s="4"/>
      <c r="VD104" s="4"/>
      <c r="VE104" s="4"/>
      <c r="VF104" s="4"/>
      <c r="VG104" s="4"/>
      <c r="VH104" s="4"/>
      <c r="VI104" s="4"/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/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/>
      <c r="WS104" s="4"/>
      <c r="WT104" s="4"/>
      <c r="WU104" s="4"/>
      <c r="WV104" s="4"/>
      <c r="WW104" s="4"/>
      <c r="WX104" s="4"/>
      <c r="WY104" s="4"/>
      <c r="WZ104" s="4"/>
      <c r="XA104" s="4"/>
      <c r="XB104" s="4"/>
      <c r="XC104" s="4"/>
      <c r="XD104" s="4"/>
      <c r="XE104" s="4"/>
      <c r="XF104" s="4"/>
      <c r="XG104" s="4"/>
      <c r="XH104" s="4"/>
      <c r="XI104" s="4"/>
      <c r="XJ104" s="4"/>
      <c r="XK104" s="4"/>
      <c r="XL104" s="4"/>
      <c r="XM104" s="4"/>
      <c r="XN104" s="4"/>
      <c r="XO104" s="4"/>
      <c r="XP104" s="4"/>
      <c r="XQ104" s="4"/>
      <c r="XR104" s="4"/>
      <c r="XS104" s="4"/>
      <c r="XT104" s="4"/>
      <c r="XU104" s="4"/>
      <c r="XV104" s="4"/>
      <c r="XW104" s="4"/>
      <c r="XX104" s="4"/>
      <c r="XY104" s="4"/>
      <c r="XZ104" s="4"/>
      <c r="YA104" s="4"/>
      <c r="YB104" s="4"/>
      <c r="YC104" s="4"/>
      <c r="YD104" s="4"/>
      <c r="YE104" s="4"/>
      <c r="YF104" s="4"/>
      <c r="YG104" s="4"/>
      <c r="YH104" s="4"/>
      <c r="YI104" s="4"/>
      <c r="YJ104" s="4"/>
      <c r="YK104" s="4"/>
      <c r="YL104" s="4"/>
      <c r="YM104" s="4"/>
      <c r="YN104" s="4"/>
      <c r="YO104" s="4"/>
      <c r="YP104" s="4"/>
      <c r="YQ104" s="4"/>
      <c r="YR104" s="4"/>
      <c r="YS104" s="4"/>
      <c r="YT104" s="4"/>
      <c r="YU104" s="4"/>
      <c r="YV104" s="4"/>
      <c r="YW104" s="4"/>
      <c r="YX104" s="4"/>
      <c r="YY104" s="4"/>
      <c r="YZ104" s="4"/>
      <c r="ZA104" s="4"/>
      <c r="ZB104" s="4"/>
      <c r="ZC104" s="4"/>
      <c r="ZD104" s="4"/>
      <c r="ZE104" s="4"/>
      <c r="ZF104" s="4"/>
      <c r="ZG104" s="4"/>
      <c r="ZH104" s="4"/>
      <c r="ZI104" s="4"/>
      <c r="ZJ104" s="4"/>
      <c r="ZK104" s="4"/>
      <c r="ZL104" s="4"/>
      <c r="ZM104" s="4"/>
      <c r="ZN104" s="4"/>
      <c r="ZO104" s="4"/>
      <c r="ZP104" s="4"/>
      <c r="ZQ104" s="4"/>
      <c r="ZR104" s="4"/>
      <c r="ZS104" s="4"/>
      <c r="ZT104" s="4"/>
      <c r="ZU104" s="4"/>
      <c r="ZV104" s="4"/>
      <c r="ZW104" s="4"/>
      <c r="ZX104" s="4"/>
    </row>
    <row r="105" spans="1:700" s="3" customFormat="1" ht="15.95" customHeight="1" x14ac:dyDescent="0.25">
      <c r="A105" s="6"/>
      <c r="B105" s="15" t="s">
        <v>103</v>
      </c>
      <c r="C105" s="6"/>
      <c r="D105" s="6" t="s">
        <v>80</v>
      </c>
      <c r="E105" s="6" t="s">
        <v>81</v>
      </c>
      <c r="F105" s="16">
        <f>F106+F114+F121</f>
        <v>460097.19</v>
      </c>
      <c r="G105" s="16">
        <f>G106+G114+G121</f>
        <v>171664</v>
      </c>
      <c r="H105" s="16">
        <f>H106+H114+H121</f>
        <v>714909</v>
      </c>
      <c r="I105" s="16">
        <f>I106+I114+I121</f>
        <v>879809</v>
      </c>
      <c r="J105" s="16">
        <f t="shared" si="1"/>
        <v>164900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X105" s="5"/>
      <c r="OY105" s="5"/>
      <c r="OZ105" s="5"/>
      <c r="PA105" s="5"/>
      <c r="PB105" s="5"/>
      <c r="PC105" s="5"/>
      <c r="PD105" s="5"/>
      <c r="PE105" s="5"/>
      <c r="PF105" s="5"/>
      <c r="PG105" s="5"/>
      <c r="PH105" s="5"/>
      <c r="PI105" s="5"/>
      <c r="PJ105" s="5"/>
      <c r="PK105" s="5"/>
      <c r="PL105" s="5"/>
      <c r="PM105" s="5"/>
      <c r="PN105" s="5"/>
      <c r="PO105" s="5"/>
      <c r="PP105" s="5"/>
      <c r="PQ105" s="5"/>
      <c r="PR105" s="5"/>
      <c r="PS105" s="5"/>
      <c r="PT105" s="5"/>
      <c r="PU105" s="5"/>
      <c r="PV105" s="5"/>
      <c r="PW105" s="5"/>
      <c r="PX105" s="5"/>
      <c r="PY105" s="5"/>
      <c r="PZ105" s="5"/>
      <c r="QA105" s="5"/>
      <c r="QB105" s="5"/>
      <c r="QC105" s="5"/>
      <c r="QD105" s="5"/>
      <c r="QE105" s="5"/>
      <c r="QF105" s="5"/>
      <c r="QG105" s="5"/>
      <c r="QH105" s="5"/>
      <c r="QI105" s="5"/>
      <c r="QJ105" s="5"/>
      <c r="QK105" s="5"/>
      <c r="QL105" s="5"/>
      <c r="QM105" s="5"/>
      <c r="QN105" s="5"/>
      <c r="QO105" s="5"/>
      <c r="QP105" s="5"/>
      <c r="QQ105" s="5"/>
      <c r="QR105" s="5"/>
      <c r="QS105" s="5"/>
      <c r="QT105" s="5"/>
      <c r="QU105" s="5"/>
      <c r="QV105" s="5"/>
      <c r="QW105" s="5"/>
      <c r="QX105" s="5"/>
      <c r="QY105" s="5"/>
      <c r="QZ105" s="5"/>
      <c r="RA105" s="5"/>
      <c r="RB105" s="5"/>
      <c r="RC105" s="5"/>
      <c r="RD105" s="5"/>
      <c r="RE105" s="5"/>
      <c r="RF105" s="5"/>
      <c r="RG105" s="5"/>
      <c r="RH105" s="5"/>
      <c r="RI105" s="5"/>
      <c r="RJ105" s="5"/>
      <c r="RK105" s="5"/>
      <c r="RL105" s="5"/>
      <c r="RM105" s="5"/>
      <c r="RN105" s="5"/>
      <c r="RO105" s="5"/>
      <c r="RP105" s="5"/>
      <c r="RQ105" s="5"/>
      <c r="RR105" s="5"/>
      <c r="RS105" s="5"/>
      <c r="RT105" s="5"/>
      <c r="RU105" s="5"/>
      <c r="RV105" s="5"/>
      <c r="RW105" s="5"/>
      <c r="RX105" s="5"/>
      <c r="RY105" s="5"/>
      <c r="RZ105" s="5"/>
      <c r="SA105" s="5"/>
      <c r="SB105" s="5"/>
      <c r="SC105" s="5"/>
      <c r="SD105" s="5"/>
      <c r="SE105" s="5"/>
      <c r="SF105" s="5"/>
      <c r="SG105" s="5"/>
      <c r="SH105" s="5"/>
      <c r="SI105" s="5"/>
      <c r="SJ105" s="5"/>
      <c r="SK105" s="5"/>
      <c r="SL105" s="5"/>
      <c r="SM105" s="5"/>
      <c r="SN105" s="5"/>
      <c r="SO105" s="5"/>
      <c r="SP105" s="5"/>
      <c r="SQ105" s="5"/>
      <c r="SR105" s="5"/>
      <c r="SS105" s="5"/>
      <c r="ST105" s="5"/>
      <c r="SU105" s="5"/>
      <c r="SV105" s="5"/>
      <c r="SW105" s="5"/>
      <c r="SX105" s="5"/>
      <c r="SY105" s="5"/>
      <c r="SZ105" s="5"/>
      <c r="TA105" s="5"/>
      <c r="TB105" s="5"/>
      <c r="TC105" s="5"/>
      <c r="TD105" s="5"/>
      <c r="TE105" s="5"/>
      <c r="TF105" s="5"/>
      <c r="TG105" s="5"/>
      <c r="TH105" s="5"/>
      <c r="TI105" s="5"/>
      <c r="TJ105" s="5"/>
      <c r="TK105" s="5"/>
      <c r="TL105" s="5"/>
      <c r="TM105" s="5"/>
      <c r="TN105" s="5"/>
      <c r="TO105" s="5"/>
      <c r="TP105" s="5"/>
      <c r="TQ105" s="5"/>
      <c r="TR105" s="5"/>
      <c r="TS105" s="5"/>
      <c r="TT105" s="5"/>
      <c r="TU105" s="5"/>
      <c r="TV105" s="5"/>
      <c r="TW105" s="5"/>
      <c r="TX105" s="5"/>
      <c r="TY105" s="5"/>
      <c r="TZ105" s="5"/>
      <c r="UA105" s="5"/>
      <c r="UB105" s="5"/>
      <c r="UC105" s="5"/>
      <c r="UD105" s="5"/>
      <c r="UE105" s="5"/>
      <c r="UF105" s="5"/>
      <c r="UG105" s="5"/>
      <c r="UH105" s="5"/>
      <c r="UI105" s="5"/>
      <c r="UJ105" s="5"/>
      <c r="UK105" s="5"/>
      <c r="UL105" s="5"/>
      <c r="UM105" s="5"/>
      <c r="UN105" s="5"/>
      <c r="UO105" s="5"/>
      <c r="UP105" s="5"/>
      <c r="UQ105" s="5"/>
      <c r="UR105" s="5"/>
      <c r="US105" s="5"/>
      <c r="UT105" s="5"/>
      <c r="UU105" s="5"/>
      <c r="UV105" s="5"/>
      <c r="UW105" s="5"/>
      <c r="UX105" s="5"/>
      <c r="UY105" s="5"/>
      <c r="UZ105" s="5"/>
      <c r="VA105" s="5"/>
      <c r="VB105" s="5"/>
      <c r="VC105" s="5"/>
      <c r="VD105" s="5"/>
      <c r="VE105" s="5"/>
      <c r="VF105" s="5"/>
      <c r="VG105" s="5"/>
      <c r="VH105" s="5"/>
      <c r="VI105" s="5"/>
      <c r="VJ105" s="5"/>
      <c r="VK105" s="5"/>
      <c r="VL105" s="5"/>
      <c r="VM105" s="5"/>
      <c r="VN105" s="5"/>
      <c r="VO105" s="5"/>
      <c r="VP105" s="5"/>
      <c r="VQ105" s="5"/>
      <c r="VR105" s="5"/>
      <c r="VS105" s="5"/>
      <c r="VT105" s="5"/>
      <c r="VU105" s="5"/>
      <c r="VV105" s="5"/>
      <c r="VW105" s="5"/>
      <c r="VX105" s="5"/>
      <c r="VY105" s="5"/>
      <c r="VZ105" s="5"/>
      <c r="WA105" s="5"/>
      <c r="WB105" s="5"/>
      <c r="WC105" s="5"/>
      <c r="WD105" s="5"/>
      <c r="WE105" s="5"/>
      <c r="WF105" s="5"/>
      <c r="WG105" s="5"/>
      <c r="WH105" s="5"/>
      <c r="WI105" s="5"/>
      <c r="WJ105" s="5"/>
      <c r="WK105" s="5"/>
      <c r="WL105" s="5"/>
      <c r="WM105" s="5"/>
      <c r="WN105" s="5"/>
      <c r="WO105" s="5"/>
      <c r="WP105" s="5"/>
      <c r="WQ105" s="5"/>
      <c r="WR105" s="5"/>
      <c r="WS105" s="5"/>
      <c r="WT105" s="5"/>
      <c r="WU105" s="5"/>
      <c r="WV105" s="5"/>
      <c r="WW105" s="5"/>
      <c r="WX105" s="5"/>
      <c r="WY105" s="5"/>
      <c r="WZ105" s="5"/>
      <c r="XA105" s="5"/>
      <c r="XB105" s="5"/>
      <c r="XC105" s="5"/>
      <c r="XD105" s="5"/>
      <c r="XE105" s="5"/>
      <c r="XF105" s="5"/>
      <c r="XG105" s="5"/>
      <c r="XH105" s="5"/>
      <c r="XI105" s="5"/>
      <c r="XJ105" s="5"/>
      <c r="XK105" s="5"/>
      <c r="XL105" s="5"/>
      <c r="XM105" s="5"/>
      <c r="XN105" s="5"/>
      <c r="XO105" s="5"/>
      <c r="XP105" s="5"/>
      <c r="XQ105" s="5"/>
      <c r="XR105" s="5"/>
      <c r="XS105" s="5"/>
      <c r="XT105" s="5"/>
      <c r="XU105" s="5"/>
      <c r="XV105" s="5"/>
      <c r="XW105" s="5"/>
      <c r="XX105" s="5"/>
      <c r="XY105" s="5"/>
      <c r="XZ105" s="5"/>
      <c r="YA105" s="5"/>
      <c r="YB105" s="5"/>
      <c r="YC105" s="5"/>
      <c r="YD105" s="5"/>
      <c r="YE105" s="5"/>
      <c r="YF105" s="5"/>
      <c r="YG105" s="5"/>
      <c r="YH105" s="5"/>
      <c r="YI105" s="5"/>
      <c r="YJ105" s="5"/>
      <c r="YK105" s="5"/>
      <c r="YL105" s="5"/>
      <c r="YM105" s="5"/>
      <c r="YN105" s="5"/>
      <c r="YO105" s="5"/>
      <c r="YP105" s="5"/>
      <c r="YQ105" s="5"/>
      <c r="YR105" s="5"/>
      <c r="YS105" s="5"/>
      <c r="YT105" s="5"/>
      <c r="YU105" s="5"/>
      <c r="YV105" s="5"/>
      <c r="YW105" s="5"/>
      <c r="YX105" s="5"/>
      <c r="YY105" s="5"/>
      <c r="YZ105" s="5"/>
      <c r="ZA105" s="5"/>
      <c r="ZB105" s="5"/>
      <c r="ZC105" s="5"/>
      <c r="ZD105" s="5"/>
      <c r="ZE105" s="5"/>
      <c r="ZF105" s="5"/>
      <c r="ZG105" s="5"/>
      <c r="ZH105" s="5"/>
      <c r="ZI105" s="5"/>
      <c r="ZJ105" s="5"/>
      <c r="ZK105" s="5"/>
      <c r="ZL105" s="5"/>
      <c r="ZM105" s="5"/>
      <c r="ZN105" s="5"/>
      <c r="ZO105" s="5"/>
      <c r="ZP105" s="5"/>
      <c r="ZQ105" s="5"/>
      <c r="ZR105" s="5"/>
      <c r="ZS105" s="5"/>
      <c r="ZT105" s="5"/>
      <c r="ZU105" s="5"/>
      <c r="ZV105" s="5"/>
      <c r="ZW105" s="5"/>
      <c r="ZX105" s="5"/>
    </row>
    <row r="106" spans="1:700" s="3" customFormat="1" ht="15.95" customHeight="1" x14ac:dyDescent="0.25">
      <c r="A106" s="6"/>
      <c r="B106" s="15" t="s">
        <v>82</v>
      </c>
      <c r="C106" s="6"/>
      <c r="D106" s="6" t="s">
        <v>82</v>
      </c>
      <c r="E106" s="6" t="s">
        <v>128</v>
      </c>
      <c r="F106" s="16">
        <f>F107+F112</f>
        <v>195824.08999999997</v>
      </c>
      <c r="G106" s="16">
        <f>G107+G112</f>
        <v>124266</v>
      </c>
      <c r="H106" s="16">
        <f>H107+H112</f>
        <v>163566</v>
      </c>
      <c r="I106" s="16">
        <f>I107+I112</f>
        <v>326666</v>
      </c>
      <c r="J106" s="16">
        <f t="shared" si="1"/>
        <v>163100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X106" s="5"/>
      <c r="OY106" s="5"/>
      <c r="OZ106" s="5"/>
      <c r="PA106" s="5"/>
      <c r="PB106" s="5"/>
      <c r="PC106" s="5"/>
      <c r="PD106" s="5"/>
      <c r="PE106" s="5"/>
      <c r="PF106" s="5"/>
      <c r="PG106" s="5"/>
      <c r="PH106" s="5"/>
      <c r="PI106" s="5"/>
      <c r="PJ106" s="5"/>
      <c r="PK106" s="5"/>
      <c r="PL106" s="5"/>
      <c r="PM106" s="5"/>
      <c r="PN106" s="5"/>
      <c r="PO106" s="5"/>
      <c r="PP106" s="5"/>
      <c r="PQ106" s="5"/>
      <c r="PR106" s="5"/>
      <c r="PS106" s="5"/>
      <c r="PT106" s="5"/>
      <c r="PU106" s="5"/>
      <c r="PV106" s="5"/>
      <c r="PW106" s="5"/>
      <c r="PX106" s="5"/>
      <c r="PY106" s="5"/>
      <c r="PZ106" s="5"/>
      <c r="QA106" s="5"/>
      <c r="QB106" s="5"/>
      <c r="QC106" s="5"/>
      <c r="QD106" s="5"/>
      <c r="QE106" s="5"/>
      <c r="QF106" s="5"/>
      <c r="QG106" s="5"/>
      <c r="QH106" s="5"/>
      <c r="QI106" s="5"/>
      <c r="QJ106" s="5"/>
      <c r="QK106" s="5"/>
      <c r="QL106" s="5"/>
      <c r="QM106" s="5"/>
      <c r="QN106" s="5"/>
      <c r="QO106" s="5"/>
      <c r="QP106" s="5"/>
      <c r="QQ106" s="5"/>
      <c r="QR106" s="5"/>
      <c r="QS106" s="5"/>
      <c r="QT106" s="5"/>
      <c r="QU106" s="5"/>
      <c r="QV106" s="5"/>
      <c r="QW106" s="5"/>
      <c r="QX106" s="5"/>
      <c r="QY106" s="5"/>
      <c r="QZ106" s="5"/>
      <c r="RA106" s="5"/>
      <c r="RB106" s="5"/>
      <c r="RC106" s="5"/>
      <c r="RD106" s="5"/>
      <c r="RE106" s="5"/>
      <c r="RF106" s="5"/>
      <c r="RG106" s="5"/>
      <c r="RH106" s="5"/>
      <c r="RI106" s="5"/>
      <c r="RJ106" s="5"/>
      <c r="RK106" s="5"/>
      <c r="RL106" s="5"/>
      <c r="RM106" s="5"/>
      <c r="RN106" s="5"/>
      <c r="RO106" s="5"/>
      <c r="RP106" s="5"/>
      <c r="RQ106" s="5"/>
      <c r="RR106" s="5"/>
      <c r="RS106" s="5"/>
      <c r="RT106" s="5"/>
      <c r="RU106" s="5"/>
      <c r="RV106" s="5"/>
      <c r="RW106" s="5"/>
      <c r="RX106" s="5"/>
      <c r="RY106" s="5"/>
      <c r="RZ106" s="5"/>
      <c r="SA106" s="5"/>
      <c r="SB106" s="5"/>
      <c r="SC106" s="5"/>
      <c r="SD106" s="5"/>
      <c r="SE106" s="5"/>
      <c r="SF106" s="5"/>
      <c r="SG106" s="5"/>
      <c r="SH106" s="5"/>
      <c r="SI106" s="5"/>
      <c r="SJ106" s="5"/>
      <c r="SK106" s="5"/>
      <c r="SL106" s="5"/>
      <c r="SM106" s="5"/>
      <c r="SN106" s="5"/>
      <c r="SO106" s="5"/>
      <c r="SP106" s="5"/>
      <c r="SQ106" s="5"/>
      <c r="SR106" s="5"/>
      <c r="SS106" s="5"/>
      <c r="ST106" s="5"/>
      <c r="SU106" s="5"/>
      <c r="SV106" s="5"/>
      <c r="SW106" s="5"/>
      <c r="SX106" s="5"/>
      <c r="SY106" s="5"/>
      <c r="SZ106" s="5"/>
      <c r="TA106" s="5"/>
      <c r="TB106" s="5"/>
      <c r="TC106" s="5"/>
      <c r="TD106" s="5"/>
      <c r="TE106" s="5"/>
      <c r="TF106" s="5"/>
      <c r="TG106" s="5"/>
      <c r="TH106" s="5"/>
      <c r="TI106" s="5"/>
      <c r="TJ106" s="5"/>
      <c r="TK106" s="5"/>
      <c r="TL106" s="5"/>
      <c r="TM106" s="5"/>
      <c r="TN106" s="5"/>
      <c r="TO106" s="5"/>
      <c r="TP106" s="5"/>
      <c r="TQ106" s="5"/>
      <c r="TR106" s="5"/>
      <c r="TS106" s="5"/>
      <c r="TT106" s="5"/>
      <c r="TU106" s="5"/>
      <c r="TV106" s="5"/>
      <c r="TW106" s="5"/>
      <c r="TX106" s="5"/>
      <c r="TY106" s="5"/>
      <c r="TZ106" s="5"/>
      <c r="UA106" s="5"/>
      <c r="UB106" s="5"/>
      <c r="UC106" s="5"/>
      <c r="UD106" s="5"/>
      <c r="UE106" s="5"/>
      <c r="UF106" s="5"/>
      <c r="UG106" s="5"/>
      <c r="UH106" s="5"/>
      <c r="UI106" s="5"/>
      <c r="UJ106" s="5"/>
      <c r="UK106" s="5"/>
      <c r="UL106" s="5"/>
      <c r="UM106" s="5"/>
      <c r="UN106" s="5"/>
      <c r="UO106" s="5"/>
      <c r="UP106" s="5"/>
      <c r="UQ106" s="5"/>
      <c r="UR106" s="5"/>
      <c r="US106" s="5"/>
      <c r="UT106" s="5"/>
      <c r="UU106" s="5"/>
      <c r="UV106" s="5"/>
      <c r="UW106" s="5"/>
      <c r="UX106" s="5"/>
      <c r="UY106" s="5"/>
      <c r="UZ106" s="5"/>
      <c r="VA106" s="5"/>
      <c r="VB106" s="5"/>
      <c r="VC106" s="5"/>
      <c r="VD106" s="5"/>
      <c r="VE106" s="5"/>
      <c r="VF106" s="5"/>
      <c r="VG106" s="5"/>
      <c r="VH106" s="5"/>
      <c r="VI106" s="5"/>
      <c r="VJ106" s="5"/>
      <c r="VK106" s="5"/>
      <c r="VL106" s="5"/>
      <c r="VM106" s="5"/>
      <c r="VN106" s="5"/>
      <c r="VO106" s="5"/>
      <c r="VP106" s="5"/>
      <c r="VQ106" s="5"/>
      <c r="VR106" s="5"/>
      <c r="VS106" s="5"/>
      <c r="VT106" s="5"/>
      <c r="VU106" s="5"/>
      <c r="VV106" s="5"/>
      <c r="VW106" s="5"/>
      <c r="VX106" s="5"/>
      <c r="VY106" s="5"/>
      <c r="VZ106" s="5"/>
      <c r="WA106" s="5"/>
      <c r="WB106" s="5"/>
      <c r="WC106" s="5"/>
      <c r="WD106" s="5"/>
      <c r="WE106" s="5"/>
      <c r="WF106" s="5"/>
      <c r="WG106" s="5"/>
      <c r="WH106" s="5"/>
      <c r="WI106" s="5"/>
      <c r="WJ106" s="5"/>
      <c r="WK106" s="5"/>
      <c r="WL106" s="5"/>
      <c r="WM106" s="5"/>
      <c r="WN106" s="5"/>
      <c r="WO106" s="5"/>
      <c r="WP106" s="5"/>
      <c r="WQ106" s="5"/>
      <c r="WR106" s="5"/>
      <c r="WS106" s="5"/>
      <c r="WT106" s="5"/>
      <c r="WU106" s="5"/>
      <c r="WV106" s="5"/>
      <c r="WW106" s="5"/>
      <c r="WX106" s="5"/>
      <c r="WY106" s="5"/>
      <c r="WZ106" s="5"/>
      <c r="XA106" s="5"/>
      <c r="XB106" s="5"/>
      <c r="XC106" s="5"/>
      <c r="XD106" s="5"/>
      <c r="XE106" s="5"/>
      <c r="XF106" s="5"/>
      <c r="XG106" s="5"/>
      <c r="XH106" s="5"/>
      <c r="XI106" s="5"/>
      <c r="XJ106" s="5"/>
      <c r="XK106" s="5"/>
      <c r="XL106" s="5"/>
      <c r="XM106" s="5"/>
      <c r="XN106" s="5"/>
      <c r="XO106" s="5"/>
      <c r="XP106" s="5"/>
      <c r="XQ106" s="5"/>
      <c r="XR106" s="5"/>
      <c r="XS106" s="5"/>
      <c r="XT106" s="5"/>
      <c r="XU106" s="5"/>
      <c r="XV106" s="5"/>
      <c r="XW106" s="5"/>
      <c r="XX106" s="5"/>
      <c r="XY106" s="5"/>
      <c r="XZ106" s="5"/>
      <c r="YA106" s="5"/>
      <c r="YB106" s="5"/>
      <c r="YC106" s="5"/>
      <c r="YD106" s="5"/>
      <c r="YE106" s="5"/>
      <c r="YF106" s="5"/>
      <c r="YG106" s="5"/>
      <c r="YH106" s="5"/>
      <c r="YI106" s="5"/>
      <c r="YJ106" s="5"/>
      <c r="YK106" s="5"/>
      <c r="YL106" s="5"/>
      <c r="YM106" s="5"/>
      <c r="YN106" s="5"/>
      <c r="YO106" s="5"/>
      <c r="YP106" s="5"/>
      <c r="YQ106" s="5"/>
      <c r="YR106" s="5"/>
      <c r="YS106" s="5"/>
      <c r="YT106" s="5"/>
      <c r="YU106" s="5"/>
      <c r="YV106" s="5"/>
      <c r="YW106" s="5"/>
      <c r="YX106" s="5"/>
      <c r="YY106" s="5"/>
      <c r="YZ106" s="5"/>
      <c r="ZA106" s="5"/>
      <c r="ZB106" s="5"/>
      <c r="ZC106" s="5"/>
      <c r="ZD106" s="5"/>
      <c r="ZE106" s="5"/>
      <c r="ZF106" s="5"/>
      <c r="ZG106" s="5"/>
      <c r="ZH106" s="5"/>
      <c r="ZI106" s="5"/>
      <c r="ZJ106" s="5"/>
      <c r="ZK106" s="5"/>
      <c r="ZL106" s="5"/>
      <c r="ZM106" s="5"/>
      <c r="ZN106" s="5"/>
      <c r="ZO106" s="5"/>
      <c r="ZP106" s="5"/>
      <c r="ZQ106" s="5"/>
      <c r="ZR106" s="5"/>
      <c r="ZS106" s="5"/>
      <c r="ZT106" s="5"/>
      <c r="ZU106" s="5"/>
      <c r="ZV106" s="5"/>
      <c r="ZW106" s="5"/>
      <c r="ZX106" s="5"/>
    </row>
    <row r="107" spans="1:700" ht="15.95" customHeight="1" x14ac:dyDescent="0.25">
      <c r="A107" s="7"/>
      <c r="B107" s="17" t="s">
        <v>82</v>
      </c>
      <c r="C107" s="7"/>
      <c r="D107" s="7" t="s">
        <v>19</v>
      </c>
      <c r="E107" s="7" t="s">
        <v>20</v>
      </c>
      <c r="F107" s="8">
        <f>F108+F109+F110+F111</f>
        <v>188212.05999999997</v>
      </c>
      <c r="G107" s="8">
        <f>G108+G109+G110+G111</f>
        <v>124266</v>
      </c>
      <c r="H107" s="8">
        <f>H108+H109+H110+H111</f>
        <v>158566</v>
      </c>
      <c r="I107" s="8">
        <f>I108+I109+I110+I111</f>
        <v>301666</v>
      </c>
      <c r="J107" s="8">
        <f t="shared" si="1"/>
        <v>143100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</row>
    <row r="108" spans="1:700" ht="15.95" customHeight="1" x14ac:dyDescent="0.25">
      <c r="A108" s="7"/>
      <c r="B108" s="17" t="s">
        <v>82</v>
      </c>
      <c r="C108" s="7"/>
      <c r="D108" s="7" t="s">
        <v>21</v>
      </c>
      <c r="E108" s="7" t="s">
        <v>22</v>
      </c>
      <c r="F108" s="8">
        <v>111735</v>
      </c>
      <c r="G108" s="8">
        <v>76890</v>
      </c>
      <c r="H108" s="8">
        <f>H159</f>
        <v>100000</v>
      </c>
      <c r="I108" s="8">
        <f>I159</f>
        <v>167000</v>
      </c>
      <c r="J108" s="8">
        <f t="shared" si="1"/>
        <v>67000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</row>
    <row r="109" spans="1:700" ht="15.95" customHeight="1" x14ac:dyDescent="0.25">
      <c r="A109" s="7"/>
      <c r="B109" s="17" t="s">
        <v>82</v>
      </c>
      <c r="C109" s="7"/>
      <c r="D109" s="7" t="s">
        <v>23</v>
      </c>
      <c r="E109" s="7" t="s">
        <v>24</v>
      </c>
      <c r="F109" s="8">
        <v>75728.539999999994</v>
      </c>
      <c r="G109" s="8">
        <v>47376</v>
      </c>
      <c r="H109" s="8">
        <f>H160+H167</f>
        <v>58416</v>
      </c>
      <c r="I109" s="8">
        <f>I160+I167+I183+I187</f>
        <v>134516</v>
      </c>
      <c r="J109" s="8">
        <f t="shared" si="1"/>
        <v>76100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</row>
    <row r="110" spans="1:700" ht="15.95" customHeight="1" x14ac:dyDescent="0.25">
      <c r="A110" s="7"/>
      <c r="B110" s="17" t="s">
        <v>82</v>
      </c>
      <c r="C110" s="7"/>
      <c r="D110" s="7" t="s">
        <v>32</v>
      </c>
      <c r="E110" s="7" t="s">
        <v>33</v>
      </c>
      <c r="F110" s="8">
        <v>8.52</v>
      </c>
      <c r="G110" s="8">
        <v>0</v>
      </c>
      <c r="H110" s="8">
        <f>H161+H168</f>
        <v>150</v>
      </c>
      <c r="I110" s="8">
        <f>I161+I168</f>
        <v>150</v>
      </c>
      <c r="J110" s="8">
        <f t="shared" si="1"/>
        <v>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</row>
    <row r="111" spans="1:700" ht="15.95" customHeight="1" x14ac:dyDescent="0.25">
      <c r="A111" s="7"/>
      <c r="B111" s="17" t="s">
        <v>82</v>
      </c>
      <c r="C111" s="7"/>
      <c r="D111" s="7" t="s">
        <v>34</v>
      </c>
      <c r="E111" s="7" t="s">
        <v>35</v>
      </c>
      <c r="F111" s="8">
        <v>740</v>
      </c>
      <c r="G111" s="8">
        <v>0</v>
      </c>
      <c r="H111" s="8">
        <v>0</v>
      </c>
      <c r="I111" s="8">
        <v>0</v>
      </c>
      <c r="J111" s="8">
        <f t="shared" si="1"/>
        <v>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</row>
    <row r="112" spans="1:700" ht="15.95" customHeight="1" x14ac:dyDescent="0.25">
      <c r="A112" s="7"/>
      <c r="B112" s="17" t="s">
        <v>82</v>
      </c>
      <c r="C112" s="7"/>
      <c r="D112" s="7" t="s">
        <v>36</v>
      </c>
      <c r="E112" s="7" t="s">
        <v>37</v>
      </c>
      <c r="F112" s="8">
        <f>F113</f>
        <v>7612.03</v>
      </c>
      <c r="G112" s="8">
        <f>G113</f>
        <v>0</v>
      </c>
      <c r="H112" s="8">
        <f>H113</f>
        <v>5000</v>
      </c>
      <c r="I112" s="8">
        <f>I113</f>
        <v>25000</v>
      </c>
      <c r="J112" s="8">
        <f t="shared" si="1"/>
        <v>20000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</row>
    <row r="113" spans="1:700" ht="15.95" customHeight="1" x14ac:dyDescent="0.25">
      <c r="A113" s="7"/>
      <c r="B113" s="17" t="s">
        <v>82</v>
      </c>
      <c r="C113" s="7"/>
      <c r="D113" s="7" t="s">
        <v>38</v>
      </c>
      <c r="E113" s="7" t="s">
        <v>39</v>
      </c>
      <c r="F113" s="8">
        <v>7612.03</v>
      </c>
      <c r="G113" s="8">
        <v>0</v>
      </c>
      <c r="H113" s="8">
        <f>H163</f>
        <v>5000</v>
      </c>
      <c r="I113" s="8">
        <f>I163+I170</f>
        <v>25000</v>
      </c>
      <c r="J113" s="8">
        <f t="shared" si="1"/>
        <v>20000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</row>
    <row r="114" spans="1:700" s="3" customFormat="1" ht="15.95" customHeight="1" x14ac:dyDescent="0.25">
      <c r="A114" s="6"/>
      <c r="B114" s="15" t="s">
        <v>94</v>
      </c>
      <c r="C114" s="6"/>
      <c r="D114" s="6" t="s">
        <v>46</v>
      </c>
      <c r="E114" s="6" t="s">
        <v>129</v>
      </c>
      <c r="F114" s="16">
        <f>F115+F119</f>
        <v>180658.17</v>
      </c>
      <c r="G114" s="16">
        <f>G115+G119</f>
        <v>46878</v>
      </c>
      <c r="H114" s="16">
        <f>H115+H119</f>
        <v>213560</v>
      </c>
      <c r="I114" s="16">
        <f>I115+I119</f>
        <v>213560</v>
      </c>
      <c r="J114" s="16">
        <f t="shared" si="1"/>
        <v>0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X114" s="5"/>
      <c r="OY114" s="5"/>
      <c r="OZ114" s="5"/>
      <c r="PA114" s="5"/>
      <c r="PB114" s="5"/>
      <c r="PC114" s="5"/>
      <c r="PD114" s="5"/>
      <c r="PE114" s="5"/>
      <c r="PF114" s="5"/>
      <c r="PG114" s="5"/>
      <c r="PH114" s="5"/>
      <c r="PI114" s="5"/>
      <c r="PJ114" s="5"/>
      <c r="PK114" s="5"/>
      <c r="PL114" s="5"/>
      <c r="PM114" s="5"/>
      <c r="PN114" s="5"/>
      <c r="PO114" s="5"/>
      <c r="PP114" s="5"/>
      <c r="PQ114" s="5"/>
      <c r="PR114" s="5"/>
      <c r="PS114" s="5"/>
      <c r="PT114" s="5"/>
      <c r="PU114" s="5"/>
      <c r="PV114" s="5"/>
      <c r="PW114" s="5"/>
      <c r="PX114" s="5"/>
      <c r="PY114" s="5"/>
      <c r="PZ114" s="5"/>
      <c r="QA114" s="5"/>
      <c r="QB114" s="5"/>
      <c r="QC114" s="5"/>
      <c r="QD114" s="5"/>
      <c r="QE114" s="5"/>
      <c r="QF114" s="5"/>
      <c r="QG114" s="5"/>
      <c r="QH114" s="5"/>
      <c r="QI114" s="5"/>
      <c r="QJ114" s="5"/>
      <c r="QK114" s="5"/>
      <c r="QL114" s="5"/>
      <c r="QM114" s="5"/>
      <c r="QN114" s="5"/>
      <c r="QO114" s="5"/>
      <c r="QP114" s="5"/>
      <c r="QQ114" s="5"/>
      <c r="QR114" s="5"/>
      <c r="QS114" s="5"/>
      <c r="QT114" s="5"/>
      <c r="QU114" s="5"/>
      <c r="QV114" s="5"/>
      <c r="QW114" s="5"/>
      <c r="QX114" s="5"/>
      <c r="QY114" s="5"/>
      <c r="QZ114" s="5"/>
      <c r="RA114" s="5"/>
      <c r="RB114" s="5"/>
      <c r="RC114" s="5"/>
      <c r="RD114" s="5"/>
      <c r="RE114" s="5"/>
      <c r="RF114" s="5"/>
      <c r="RG114" s="5"/>
      <c r="RH114" s="5"/>
      <c r="RI114" s="5"/>
      <c r="RJ114" s="5"/>
      <c r="RK114" s="5"/>
      <c r="RL114" s="5"/>
      <c r="RM114" s="5"/>
      <c r="RN114" s="5"/>
      <c r="RO114" s="5"/>
      <c r="RP114" s="5"/>
      <c r="RQ114" s="5"/>
      <c r="RR114" s="5"/>
      <c r="RS114" s="5"/>
      <c r="RT114" s="5"/>
      <c r="RU114" s="5"/>
      <c r="RV114" s="5"/>
      <c r="RW114" s="5"/>
      <c r="RX114" s="5"/>
      <c r="RY114" s="5"/>
      <c r="RZ114" s="5"/>
      <c r="SA114" s="5"/>
      <c r="SB114" s="5"/>
      <c r="SC114" s="5"/>
      <c r="SD114" s="5"/>
      <c r="SE114" s="5"/>
      <c r="SF114" s="5"/>
      <c r="SG114" s="5"/>
      <c r="SH114" s="5"/>
      <c r="SI114" s="5"/>
      <c r="SJ114" s="5"/>
      <c r="SK114" s="5"/>
      <c r="SL114" s="5"/>
      <c r="SM114" s="5"/>
      <c r="SN114" s="5"/>
      <c r="SO114" s="5"/>
      <c r="SP114" s="5"/>
      <c r="SQ114" s="5"/>
      <c r="SR114" s="5"/>
      <c r="SS114" s="5"/>
      <c r="ST114" s="5"/>
      <c r="SU114" s="5"/>
      <c r="SV114" s="5"/>
      <c r="SW114" s="5"/>
      <c r="SX114" s="5"/>
      <c r="SY114" s="5"/>
      <c r="SZ114" s="5"/>
      <c r="TA114" s="5"/>
      <c r="TB114" s="5"/>
      <c r="TC114" s="5"/>
      <c r="TD114" s="5"/>
      <c r="TE114" s="5"/>
      <c r="TF114" s="5"/>
      <c r="TG114" s="5"/>
      <c r="TH114" s="5"/>
      <c r="TI114" s="5"/>
      <c r="TJ114" s="5"/>
      <c r="TK114" s="5"/>
      <c r="TL114" s="5"/>
      <c r="TM114" s="5"/>
      <c r="TN114" s="5"/>
      <c r="TO114" s="5"/>
      <c r="TP114" s="5"/>
      <c r="TQ114" s="5"/>
      <c r="TR114" s="5"/>
      <c r="TS114" s="5"/>
      <c r="TT114" s="5"/>
      <c r="TU114" s="5"/>
      <c r="TV114" s="5"/>
      <c r="TW114" s="5"/>
      <c r="TX114" s="5"/>
      <c r="TY114" s="5"/>
      <c r="TZ114" s="5"/>
      <c r="UA114" s="5"/>
      <c r="UB114" s="5"/>
      <c r="UC114" s="5"/>
      <c r="UD114" s="5"/>
      <c r="UE114" s="5"/>
      <c r="UF114" s="5"/>
      <c r="UG114" s="5"/>
      <c r="UH114" s="5"/>
      <c r="UI114" s="5"/>
      <c r="UJ114" s="5"/>
      <c r="UK114" s="5"/>
      <c r="UL114" s="5"/>
      <c r="UM114" s="5"/>
      <c r="UN114" s="5"/>
      <c r="UO114" s="5"/>
      <c r="UP114" s="5"/>
      <c r="UQ114" s="5"/>
      <c r="UR114" s="5"/>
      <c r="US114" s="5"/>
      <c r="UT114" s="5"/>
      <c r="UU114" s="5"/>
      <c r="UV114" s="5"/>
      <c r="UW114" s="5"/>
      <c r="UX114" s="5"/>
      <c r="UY114" s="5"/>
      <c r="UZ114" s="5"/>
      <c r="VA114" s="5"/>
      <c r="VB114" s="5"/>
      <c r="VC114" s="5"/>
      <c r="VD114" s="5"/>
      <c r="VE114" s="5"/>
      <c r="VF114" s="5"/>
      <c r="VG114" s="5"/>
      <c r="VH114" s="5"/>
      <c r="VI114" s="5"/>
      <c r="VJ114" s="5"/>
      <c r="VK114" s="5"/>
      <c r="VL114" s="5"/>
      <c r="VM114" s="5"/>
      <c r="VN114" s="5"/>
      <c r="VO114" s="5"/>
      <c r="VP114" s="5"/>
      <c r="VQ114" s="5"/>
      <c r="VR114" s="5"/>
      <c r="VS114" s="5"/>
      <c r="VT114" s="5"/>
      <c r="VU114" s="5"/>
      <c r="VV114" s="5"/>
      <c r="VW114" s="5"/>
      <c r="VX114" s="5"/>
      <c r="VY114" s="5"/>
      <c r="VZ114" s="5"/>
      <c r="WA114" s="5"/>
      <c r="WB114" s="5"/>
      <c r="WC114" s="5"/>
      <c r="WD114" s="5"/>
      <c r="WE114" s="5"/>
      <c r="WF114" s="5"/>
      <c r="WG114" s="5"/>
      <c r="WH114" s="5"/>
      <c r="WI114" s="5"/>
      <c r="WJ114" s="5"/>
      <c r="WK114" s="5"/>
      <c r="WL114" s="5"/>
      <c r="WM114" s="5"/>
      <c r="WN114" s="5"/>
      <c r="WO114" s="5"/>
      <c r="WP114" s="5"/>
      <c r="WQ114" s="5"/>
      <c r="WR114" s="5"/>
      <c r="WS114" s="5"/>
      <c r="WT114" s="5"/>
      <c r="WU114" s="5"/>
      <c r="WV114" s="5"/>
      <c r="WW114" s="5"/>
      <c r="WX114" s="5"/>
      <c r="WY114" s="5"/>
      <c r="WZ114" s="5"/>
      <c r="XA114" s="5"/>
      <c r="XB114" s="5"/>
      <c r="XC114" s="5"/>
      <c r="XD114" s="5"/>
      <c r="XE114" s="5"/>
      <c r="XF114" s="5"/>
      <c r="XG114" s="5"/>
      <c r="XH114" s="5"/>
      <c r="XI114" s="5"/>
      <c r="XJ114" s="5"/>
      <c r="XK114" s="5"/>
      <c r="XL114" s="5"/>
      <c r="XM114" s="5"/>
      <c r="XN114" s="5"/>
      <c r="XO114" s="5"/>
      <c r="XP114" s="5"/>
      <c r="XQ114" s="5"/>
      <c r="XR114" s="5"/>
      <c r="XS114" s="5"/>
      <c r="XT114" s="5"/>
      <c r="XU114" s="5"/>
      <c r="XV114" s="5"/>
      <c r="XW114" s="5"/>
      <c r="XX114" s="5"/>
      <c r="XY114" s="5"/>
      <c r="XZ114" s="5"/>
      <c r="YA114" s="5"/>
      <c r="YB114" s="5"/>
      <c r="YC114" s="5"/>
      <c r="YD114" s="5"/>
      <c r="YE114" s="5"/>
      <c r="YF114" s="5"/>
      <c r="YG114" s="5"/>
      <c r="YH114" s="5"/>
      <c r="YI114" s="5"/>
      <c r="YJ114" s="5"/>
      <c r="YK114" s="5"/>
      <c r="YL114" s="5"/>
      <c r="YM114" s="5"/>
      <c r="YN114" s="5"/>
      <c r="YO114" s="5"/>
      <c r="YP114" s="5"/>
      <c r="YQ114" s="5"/>
      <c r="YR114" s="5"/>
      <c r="YS114" s="5"/>
      <c r="YT114" s="5"/>
      <c r="YU114" s="5"/>
      <c r="YV114" s="5"/>
      <c r="YW114" s="5"/>
      <c r="YX114" s="5"/>
      <c r="YY114" s="5"/>
      <c r="YZ114" s="5"/>
      <c r="ZA114" s="5"/>
      <c r="ZB114" s="5"/>
      <c r="ZC114" s="5"/>
      <c r="ZD114" s="5"/>
      <c r="ZE114" s="5"/>
      <c r="ZF114" s="5"/>
      <c r="ZG114" s="5"/>
      <c r="ZH114" s="5"/>
      <c r="ZI114" s="5"/>
      <c r="ZJ114" s="5"/>
      <c r="ZK114" s="5"/>
      <c r="ZL114" s="5"/>
      <c r="ZM114" s="5"/>
      <c r="ZN114" s="5"/>
      <c r="ZO114" s="5"/>
      <c r="ZP114" s="5"/>
      <c r="ZQ114" s="5"/>
      <c r="ZR114" s="5"/>
      <c r="ZS114" s="5"/>
      <c r="ZT114" s="5"/>
      <c r="ZU114" s="5"/>
      <c r="ZV114" s="5"/>
      <c r="ZW114" s="5"/>
      <c r="ZX114" s="5"/>
    </row>
    <row r="115" spans="1:700" ht="15.95" customHeight="1" x14ac:dyDescent="0.25">
      <c r="A115" s="7"/>
      <c r="B115" s="17" t="s">
        <v>94</v>
      </c>
      <c r="C115" s="7"/>
      <c r="D115" s="7" t="s">
        <v>19</v>
      </c>
      <c r="E115" s="7" t="s">
        <v>20</v>
      </c>
      <c r="F115" s="8">
        <f>F116+F117+F118</f>
        <v>161698.19</v>
      </c>
      <c r="G115" s="8">
        <f>G116+G117+G118</f>
        <v>46878</v>
      </c>
      <c r="H115" s="8">
        <f>H116+H117+H118</f>
        <v>198100</v>
      </c>
      <c r="I115" s="8">
        <f>I116+I117+I118</f>
        <v>198100</v>
      </c>
      <c r="J115" s="8">
        <f t="shared" si="1"/>
        <v>0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</row>
    <row r="116" spans="1:700" ht="15.95" customHeight="1" x14ac:dyDescent="0.25">
      <c r="A116" s="7"/>
      <c r="B116" s="17" t="s">
        <v>94</v>
      </c>
      <c r="C116" s="7"/>
      <c r="D116" s="7" t="s">
        <v>21</v>
      </c>
      <c r="E116" s="7" t="s">
        <v>22</v>
      </c>
      <c r="F116" s="8">
        <v>78232.31</v>
      </c>
      <c r="G116" s="8">
        <v>16680</v>
      </c>
      <c r="H116" s="8">
        <f t="shared" ref="H116:I117" si="4">H178</f>
        <v>194600</v>
      </c>
      <c r="I116" s="8">
        <f>I178</f>
        <v>194600</v>
      </c>
      <c r="J116" s="8">
        <f t="shared" si="1"/>
        <v>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  <c r="NJ116" s="4"/>
      <c r="NK116" s="4"/>
      <c r="NL116" s="4"/>
      <c r="NM116" s="4"/>
      <c r="NN116" s="4"/>
      <c r="NO116" s="4"/>
      <c r="NP116" s="4"/>
      <c r="NQ116" s="4"/>
      <c r="NR116" s="4"/>
      <c r="NS116" s="4"/>
      <c r="NT116" s="4"/>
      <c r="NU116" s="4"/>
      <c r="NV116" s="4"/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  <c r="TR116" s="4"/>
      <c r="TS116" s="4"/>
      <c r="TT116" s="4"/>
      <c r="TU116" s="4"/>
      <c r="TV116" s="4"/>
      <c r="TW116" s="4"/>
      <c r="TX116" s="4"/>
      <c r="TY116" s="4"/>
      <c r="TZ116" s="4"/>
      <c r="UA116" s="4"/>
      <c r="UB116" s="4"/>
      <c r="UC116" s="4"/>
      <c r="UD116" s="4"/>
      <c r="UE116" s="4"/>
      <c r="UF116" s="4"/>
      <c r="UG116" s="4"/>
      <c r="UH116" s="4"/>
      <c r="UI116" s="4"/>
      <c r="UJ116" s="4"/>
      <c r="UK116" s="4"/>
      <c r="UL116" s="4"/>
      <c r="UM116" s="4"/>
      <c r="UN116" s="4"/>
      <c r="UO116" s="4"/>
      <c r="UP116" s="4"/>
      <c r="UQ116" s="4"/>
      <c r="UR116" s="4"/>
      <c r="US116" s="4"/>
      <c r="UT116" s="4"/>
      <c r="UU116" s="4"/>
      <c r="UV116" s="4"/>
      <c r="UW116" s="4"/>
      <c r="UX116" s="4"/>
      <c r="UY116" s="4"/>
      <c r="UZ116" s="4"/>
      <c r="VA116" s="4"/>
      <c r="VB116" s="4"/>
      <c r="VC116" s="4"/>
      <c r="VD116" s="4"/>
      <c r="VE116" s="4"/>
      <c r="VF116" s="4"/>
      <c r="VG116" s="4"/>
      <c r="VH116" s="4"/>
      <c r="VI116" s="4"/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/>
      <c r="WF116" s="4"/>
      <c r="WG116" s="4"/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/>
      <c r="WX116" s="4"/>
      <c r="WY116" s="4"/>
      <c r="WZ116" s="4"/>
      <c r="XA116" s="4"/>
      <c r="XB116" s="4"/>
      <c r="XC116" s="4"/>
      <c r="XD116" s="4"/>
      <c r="XE116" s="4"/>
      <c r="XF116" s="4"/>
      <c r="XG116" s="4"/>
      <c r="XH116" s="4"/>
      <c r="XI116" s="4"/>
      <c r="XJ116" s="4"/>
      <c r="XK116" s="4"/>
      <c r="XL116" s="4"/>
      <c r="XM116" s="4"/>
      <c r="XN116" s="4"/>
      <c r="XO116" s="4"/>
      <c r="XP116" s="4"/>
      <c r="XQ116" s="4"/>
      <c r="XR116" s="4"/>
      <c r="XS116" s="4"/>
      <c r="XT116" s="4"/>
      <c r="XU116" s="4"/>
      <c r="XV116" s="4"/>
      <c r="XW116" s="4"/>
      <c r="XX116" s="4"/>
      <c r="XY116" s="4"/>
      <c r="XZ116" s="4"/>
      <c r="YA116" s="4"/>
      <c r="YB116" s="4"/>
      <c r="YC116" s="4"/>
      <c r="YD116" s="4"/>
      <c r="YE116" s="4"/>
      <c r="YF116" s="4"/>
      <c r="YG116" s="4"/>
      <c r="YH116" s="4"/>
      <c r="YI116" s="4"/>
      <c r="YJ116" s="4"/>
      <c r="YK116" s="4"/>
      <c r="YL116" s="4"/>
      <c r="YM116" s="4"/>
      <c r="YN116" s="4"/>
      <c r="YO116" s="4"/>
      <c r="YP116" s="4"/>
      <c r="YQ116" s="4"/>
      <c r="YR116" s="4"/>
      <c r="YS116" s="4"/>
      <c r="YT116" s="4"/>
      <c r="YU116" s="4"/>
      <c r="YV116" s="4"/>
      <c r="YW116" s="4"/>
      <c r="YX116" s="4"/>
      <c r="YY116" s="4"/>
      <c r="YZ116" s="4"/>
      <c r="ZA116" s="4"/>
      <c r="ZB116" s="4"/>
      <c r="ZC116" s="4"/>
      <c r="ZD116" s="4"/>
      <c r="ZE116" s="4"/>
      <c r="ZF116" s="4"/>
      <c r="ZG116" s="4"/>
      <c r="ZH116" s="4"/>
      <c r="ZI116" s="4"/>
      <c r="ZJ116" s="4"/>
      <c r="ZK116" s="4"/>
      <c r="ZL116" s="4"/>
      <c r="ZM116" s="4"/>
      <c r="ZN116" s="4"/>
      <c r="ZO116" s="4"/>
      <c r="ZP116" s="4"/>
      <c r="ZQ116" s="4"/>
      <c r="ZR116" s="4"/>
      <c r="ZS116" s="4"/>
      <c r="ZT116" s="4"/>
      <c r="ZU116" s="4"/>
      <c r="ZV116" s="4"/>
      <c r="ZW116" s="4"/>
      <c r="ZX116" s="4"/>
    </row>
    <row r="117" spans="1:700" ht="15.95" customHeight="1" x14ac:dyDescent="0.25">
      <c r="A117" s="7"/>
      <c r="B117" s="17" t="s">
        <v>94</v>
      </c>
      <c r="C117" s="7"/>
      <c r="D117" s="7" t="s">
        <v>23</v>
      </c>
      <c r="E117" s="7" t="s">
        <v>24</v>
      </c>
      <c r="F117" s="8">
        <v>83425.72</v>
      </c>
      <c r="G117" s="8">
        <v>30198</v>
      </c>
      <c r="H117" s="8">
        <f t="shared" si="4"/>
        <v>3500</v>
      </c>
      <c r="I117" s="8">
        <f t="shared" si="4"/>
        <v>3500</v>
      </c>
      <c r="J117" s="8">
        <f t="shared" si="1"/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  <c r="NJ117" s="4"/>
      <c r="NK117" s="4"/>
      <c r="NL117" s="4"/>
      <c r="NM117" s="4"/>
      <c r="NN117" s="4"/>
      <c r="NO117" s="4"/>
      <c r="NP117" s="4"/>
      <c r="NQ117" s="4"/>
      <c r="NR117" s="4"/>
      <c r="NS117" s="4"/>
      <c r="NT117" s="4"/>
      <c r="NU117" s="4"/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  <c r="TR117" s="4"/>
      <c r="TS117" s="4"/>
      <c r="TT117" s="4"/>
      <c r="TU117" s="4"/>
      <c r="TV117" s="4"/>
      <c r="TW117" s="4"/>
      <c r="TX117" s="4"/>
      <c r="TY117" s="4"/>
      <c r="TZ117" s="4"/>
      <c r="UA117" s="4"/>
      <c r="UB117" s="4"/>
      <c r="UC117" s="4"/>
      <c r="UD117" s="4"/>
      <c r="UE117" s="4"/>
      <c r="UF117" s="4"/>
      <c r="UG117" s="4"/>
      <c r="UH117" s="4"/>
      <c r="UI117" s="4"/>
      <c r="UJ117" s="4"/>
      <c r="UK117" s="4"/>
      <c r="UL117" s="4"/>
      <c r="UM117" s="4"/>
      <c r="UN117" s="4"/>
      <c r="UO117" s="4"/>
      <c r="UP117" s="4"/>
      <c r="UQ117" s="4"/>
      <c r="UR117" s="4"/>
      <c r="US117" s="4"/>
      <c r="UT117" s="4"/>
      <c r="UU117" s="4"/>
      <c r="UV117" s="4"/>
      <c r="UW117" s="4"/>
      <c r="UX117" s="4"/>
      <c r="UY117" s="4"/>
      <c r="UZ117" s="4"/>
      <c r="VA117" s="4"/>
      <c r="VB117" s="4"/>
      <c r="VC117" s="4"/>
      <c r="VD117" s="4"/>
      <c r="VE117" s="4"/>
      <c r="VF117" s="4"/>
      <c r="VG117" s="4"/>
      <c r="VH117" s="4"/>
      <c r="VI117" s="4"/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/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/>
      <c r="WF117" s="4"/>
      <c r="WG117" s="4"/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/>
      <c r="XB117" s="4"/>
      <c r="XC117" s="4"/>
      <c r="XD117" s="4"/>
      <c r="XE117" s="4"/>
      <c r="XF117" s="4"/>
      <c r="XG117" s="4"/>
      <c r="XH117" s="4"/>
      <c r="XI117" s="4"/>
      <c r="XJ117" s="4"/>
      <c r="XK117" s="4"/>
      <c r="XL117" s="4"/>
      <c r="XM117" s="4"/>
      <c r="XN117" s="4"/>
      <c r="XO117" s="4"/>
      <c r="XP117" s="4"/>
      <c r="XQ117" s="4"/>
      <c r="XR117" s="4"/>
      <c r="XS117" s="4"/>
      <c r="XT117" s="4"/>
      <c r="XU117" s="4"/>
      <c r="XV117" s="4"/>
      <c r="XW117" s="4"/>
      <c r="XX117" s="4"/>
      <c r="XY117" s="4"/>
      <c r="XZ117" s="4"/>
      <c r="YA117" s="4"/>
      <c r="YB117" s="4"/>
      <c r="YC117" s="4"/>
      <c r="YD117" s="4"/>
      <c r="YE117" s="4"/>
      <c r="YF117" s="4"/>
      <c r="YG117" s="4"/>
      <c r="YH117" s="4"/>
      <c r="YI117" s="4"/>
      <c r="YJ117" s="4"/>
      <c r="YK117" s="4"/>
      <c r="YL117" s="4"/>
      <c r="YM117" s="4"/>
      <c r="YN117" s="4"/>
      <c r="YO117" s="4"/>
      <c r="YP117" s="4"/>
      <c r="YQ117" s="4"/>
      <c r="YR117" s="4"/>
      <c r="YS117" s="4"/>
      <c r="YT117" s="4"/>
      <c r="YU117" s="4"/>
      <c r="YV117" s="4"/>
      <c r="YW117" s="4"/>
      <c r="YX117" s="4"/>
      <c r="YY117" s="4"/>
      <c r="YZ117" s="4"/>
      <c r="ZA117" s="4"/>
      <c r="ZB117" s="4"/>
      <c r="ZC117" s="4"/>
      <c r="ZD117" s="4"/>
      <c r="ZE117" s="4"/>
      <c r="ZF117" s="4"/>
      <c r="ZG117" s="4"/>
      <c r="ZH117" s="4"/>
      <c r="ZI117" s="4"/>
      <c r="ZJ117" s="4"/>
      <c r="ZK117" s="4"/>
      <c r="ZL117" s="4"/>
      <c r="ZM117" s="4"/>
      <c r="ZN117" s="4"/>
      <c r="ZO117" s="4"/>
      <c r="ZP117" s="4"/>
      <c r="ZQ117" s="4"/>
      <c r="ZR117" s="4"/>
      <c r="ZS117" s="4"/>
      <c r="ZT117" s="4"/>
      <c r="ZU117" s="4"/>
      <c r="ZV117" s="4"/>
      <c r="ZW117" s="4"/>
      <c r="ZX117" s="4"/>
    </row>
    <row r="118" spans="1:700" ht="15.95" customHeight="1" x14ac:dyDescent="0.25">
      <c r="A118" s="7"/>
      <c r="B118" s="17" t="s">
        <v>94</v>
      </c>
      <c r="C118" s="7"/>
      <c r="D118" s="7" t="s">
        <v>32</v>
      </c>
      <c r="E118" s="7" t="s">
        <v>33</v>
      </c>
      <c r="F118" s="8">
        <v>40.159999999999997</v>
      </c>
      <c r="G118" s="8">
        <v>0</v>
      </c>
      <c r="H118" s="8">
        <v>0</v>
      </c>
      <c r="I118" s="8">
        <v>0</v>
      </c>
      <c r="J118" s="8">
        <f t="shared" si="1"/>
        <v>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  <c r="NJ118" s="4"/>
      <c r="NK118" s="4"/>
      <c r="NL118" s="4"/>
      <c r="NM118" s="4"/>
      <c r="NN118" s="4"/>
      <c r="NO118" s="4"/>
      <c r="NP118" s="4"/>
      <c r="NQ118" s="4"/>
      <c r="NR118" s="4"/>
      <c r="NS118" s="4"/>
      <c r="NT118" s="4"/>
      <c r="NU118" s="4"/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  <c r="TR118" s="4"/>
      <c r="TS118" s="4"/>
      <c r="TT118" s="4"/>
      <c r="TU118" s="4"/>
      <c r="TV118" s="4"/>
      <c r="TW118" s="4"/>
      <c r="TX118" s="4"/>
      <c r="TY118" s="4"/>
      <c r="TZ118" s="4"/>
      <c r="UA118" s="4"/>
      <c r="UB118" s="4"/>
      <c r="UC118" s="4"/>
      <c r="UD118" s="4"/>
      <c r="UE118" s="4"/>
      <c r="UF118" s="4"/>
      <c r="UG118" s="4"/>
      <c r="UH118" s="4"/>
      <c r="UI118" s="4"/>
      <c r="UJ118" s="4"/>
      <c r="UK118" s="4"/>
      <c r="UL118" s="4"/>
      <c r="UM118" s="4"/>
      <c r="UN118" s="4"/>
      <c r="UO118" s="4"/>
      <c r="UP118" s="4"/>
      <c r="UQ118" s="4"/>
      <c r="UR118" s="4"/>
      <c r="US118" s="4"/>
      <c r="UT118" s="4"/>
      <c r="UU118" s="4"/>
      <c r="UV118" s="4"/>
      <c r="UW118" s="4"/>
      <c r="UX118" s="4"/>
      <c r="UY118" s="4"/>
      <c r="UZ118" s="4"/>
      <c r="VA118" s="4"/>
      <c r="VB118" s="4"/>
      <c r="VC118" s="4"/>
      <c r="VD118" s="4"/>
      <c r="VE118" s="4"/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/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/>
      <c r="XB118" s="4"/>
      <c r="XC118" s="4"/>
      <c r="XD118" s="4"/>
      <c r="XE118" s="4"/>
      <c r="XF118" s="4"/>
      <c r="XG118" s="4"/>
      <c r="XH118" s="4"/>
      <c r="XI118" s="4"/>
      <c r="XJ118" s="4"/>
      <c r="XK118" s="4"/>
      <c r="XL118" s="4"/>
      <c r="XM118" s="4"/>
      <c r="XN118" s="4"/>
      <c r="XO118" s="4"/>
      <c r="XP118" s="4"/>
      <c r="XQ118" s="4"/>
      <c r="XR118" s="4"/>
      <c r="XS118" s="4"/>
      <c r="XT118" s="4"/>
      <c r="XU118" s="4"/>
      <c r="XV118" s="4"/>
      <c r="XW118" s="4"/>
      <c r="XX118" s="4"/>
      <c r="XY118" s="4"/>
      <c r="XZ118" s="4"/>
      <c r="YA118" s="4"/>
      <c r="YB118" s="4"/>
      <c r="YC118" s="4"/>
      <c r="YD118" s="4"/>
      <c r="YE118" s="4"/>
      <c r="YF118" s="4"/>
      <c r="YG118" s="4"/>
      <c r="YH118" s="4"/>
      <c r="YI118" s="4"/>
      <c r="YJ118" s="4"/>
      <c r="YK118" s="4"/>
      <c r="YL118" s="4"/>
      <c r="YM118" s="4"/>
      <c r="YN118" s="4"/>
      <c r="YO118" s="4"/>
      <c r="YP118" s="4"/>
      <c r="YQ118" s="4"/>
      <c r="YR118" s="4"/>
      <c r="YS118" s="4"/>
      <c r="YT118" s="4"/>
      <c r="YU118" s="4"/>
      <c r="YV118" s="4"/>
      <c r="YW118" s="4"/>
      <c r="YX118" s="4"/>
      <c r="YY118" s="4"/>
      <c r="YZ118" s="4"/>
      <c r="ZA118" s="4"/>
      <c r="ZB118" s="4"/>
      <c r="ZC118" s="4"/>
      <c r="ZD118" s="4"/>
      <c r="ZE118" s="4"/>
      <c r="ZF118" s="4"/>
      <c r="ZG118" s="4"/>
      <c r="ZH118" s="4"/>
      <c r="ZI118" s="4"/>
      <c r="ZJ118" s="4"/>
      <c r="ZK118" s="4"/>
      <c r="ZL118" s="4"/>
      <c r="ZM118" s="4"/>
      <c r="ZN118" s="4"/>
      <c r="ZO118" s="4"/>
      <c r="ZP118" s="4"/>
      <c r="ZQ118" s="4"/>
      <c r="ZR118" s="4"/>
      <c r="ZS118" s="4"/>
      <c r="ZT118" s="4"/>
      <c r="ZU118" s="4"/>
      <c r="ZV118" s="4"/>
      <c r="ZW118" s="4"/>
      <c r="ZX118" s="4"/>
    </row>
    <row r="119" spans="1:700" ht="15.95" customHeight="1" x14ac:dyDescent="0.25">
      <c r="A119" s="7"/>
      <c r="B119" s="17" t="s">
        <v>94</v>
      </c>
      <c r="C119" s="7"/>
      <c r="D119" s="7" t="s">
        <v>36</v>
      </c>
      <c r="E119" s="7" t="s">
        <v>37</v>
      </c>
      <c r="F119" s="8">
        <f>F120</f>
        <v>18959.98</v>
      </c>
      <c r="G119" s="8">
        <f>G120</f>
        <v>0</v>
      </c>
      <c r="H119" s="8">
        <f>H120</f>
        <v>15460</v>
      </c>
      <c r="I119" s="8">
        <f>I120</f>
        <v>15460</v>
      </c>
      <c r="J119" s="8">
        <f t="shared" si="1"/>
        <v>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  <c r="NJ119" s="4"/>
      <c r="NK119" s="4"/>
      <c r="NL119" s="4"/>
      <c r="NM119" s="4"/>
      <c r="NN119" s="4"/>
      <c r="NO119" s="4"/>
      <c r="NP119" s="4"/>
      <c r="NQ119" s="4"/>
      <c r="NR119" s="4"/>
      <c r="NS119" s="4"/>
      <c r="NT119" s="4"/>
      <c r="NU119" s="4"/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/>
      <c r="TR119" s="4"/>
      <c r="TS119" s="4"/>
      <c r="TT119" s="4"/>
      <c r="TU119" s="4"/>
      <c r="TV119" s="4"/>
      <c r="TW119" s="4"/>
      <c r="TX119" s="4"/>
      <c r="TY119" s="4"/>
      <c r="TZ119" s="4"/>
      <c r="UA119" s="4"/>
      <c r="UB119" s="4"/>
      <c r="UC119" s="4"/>
      <c r="UD119" s="4"/>
      <c r="UE119" s="4"/>
      <c r="UF119" s="4"/>
      <c r="UG119" s="4"/>
      <c r="UH119" s="4"/>
      <c r="UI119" s="4"/>
      <c r="UJ119" s="4"/>
      <c r="UK119" s="4"/>
      <c r="UL119" s="4"/>
      <c r="UM119" s="4"/>
      <c r="UN119" s="4"/>
      <c r="UO119" s="4"/>
      <c r="UP119" s="4"/>
      <c r="UQ119" s="4"/>
      <c r="UR119" s="4"/>
      <c r="US119" s="4"/>
      <c r="UT119" s="4"/>
      <c r="UU119" s="4"/>
      <c r="UV119" s="4"/>
      <c r="UW119" s="4"/>
      <c r="UX119" s="4"/>
      <c r="UY119" s="4"/>
      <c r="UZ119" s="4"/>
      <c r="VA119" s="4"/>
      <c r="VB119" s="4"/>
      <c r="VC119" s="4"/>
      <c r="VD119" s="4"/>
      <c r="VE119" s="4"/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/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/>
      <c r="XB119" s="4"/>
      <c r="XC119" s="4"/>
      <c r="XD119" s="4"/>
      <c r="XE119" s="4"/>
      <c r="XF119" s="4"/>
      <c r="XG119" s="4"/>
      <c r="XH119" s="4"/>
      <c r="XI119" s="4"/>
      <c r="XJ119" s="4"/>
      <c r="XK119" s="4"/>
      <c r="XL119" s="4"/>
      <c r="XM119" s="4"/>
      <c r="XN119" s="4"/>
      <c r="XO119" s="4"/>
      <c r="XP119" s="4"/>
      <c r="XQ119" s="4"/>
      <c r="XR119" s="4"/>
      <c r="XS119" s="4"/>
      <c r="XT119" s="4"/>
      <c r="XU119" s="4"/>
      <c r="XV119" s="4"/>
      <c r="XW119" s="4"/>
      <c r="XX119" s="4"/>
      <c r="XY119" s="4"/>
      <c r="XZ119" s="4"/>
      <c r="YA119" s="4"/>
      <c r="YB119" s="4"/>
      <c r="YC119" s="4"/>
      <c r="YD119" s="4"/>
      <c r="YE119" s="4"/>
      <c r="YF119" s="4"/>
      <c r="YG119" s="4"/>
      <c r="YH119" s="4"/>
      <c r="YI119" s="4"/>
      <c r="YJ119" s="4"/>
      <c r="YK119" s="4"/>
      <c r="YL119" s="4"/>
      <c r="YM119" s="4"/>
      <c r="YN119" s="4"/>
      <c r="YO119" s="4"/>
      <c r="YP119" s="4"/>
      <c r="YQ119" s="4"/>
      <c r="YR119" s="4"/>
      <c r="YS119" s="4"/>
      <c r="YT119" s="4"/>
      <c r="YU119" s="4"/>
      <c r="YV119" s="4"/>
      <c r="YW119" s="4"/>
      <c r="YX119" s="4"/>
      <c r="YY119" s="4"/>
      <c r="YZ119" s="4"/>
      <c r="ZA119" s="4"/>
      <c r="ZB119" s="4"/>
      <c r="ZC119" s="4"/>
      <c r="ZD119" s="4"/>
      <c r="ZE119" s="4"/>
      <c r="ZF119" s="4"/>
      <c r="ZG119" s="4"/>
      <c r="ZH119" s="4"/>
      <c r="ZI119" s="4"/>
      <c r="ZJ119" s="4"/>
      <c r="ZK119" s="4"/>
      <c r="ZL119" s="4"/>
      <c r="ZM119" s="4"/>
      <c r="ZN119" s="4"/>
      <c r="ZO119" s="4"/>
      <c r="ZP119" s="4"/>
      <c r="ZQ119" s="4"/>
      <c r="ZR119" s="4"/>
      <c r="ZS119" s="4"/>
      <c r="ZT119" s="4"/>
      <c r="ZU119" s="4"/>
      <c r="ZV119" s="4"/>
      <c r="ZW119" s="4"/>
      <c r="ZX119" s="4"/>
    </row>
    <row r="120" spans="1:700" ht="15.95" customHeight="1" x14ac:dyDescent="0.25">
      <c r="A120" s="7"/>
      <c r="B120" s="17" t="s">
        <v>94</v>
      </c>
      <c r="C120" s="7"/>
      <c r="D120" s="7" t="s">
        <v>38</v>
      </c>
      <c r="E120" s="7" t="s">
        <v>39</v>
      </c>
      <c r="F120" s="8">
        <v>18959.98</v>
      </c>
      <c r="G120" s="8">
        <v>0</v>
      </c>
      <c r="H120" s="8">
        <f>H174</f>
        <v>15460</v>
      </c>
      <c r="I120" s="8">
        <f>I174</f>
        <v>15460</v>
      </c>
      <c r="J120" s="8">
        <f t="shared" si="1"/>
        <v>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  <c r="NF120" s="4"/>
      <c r="NG120" s="4"/>
      <c r="NH120" s="4"/>
      <c r="NI120" s="4"/>
      <c r="NJ120" s="4"/>
      <c r="NK120" s="4"/>
      <c r="NL120" s="4"/>
      <c r="NM120" s="4"/>
      <c r="NN120" s="4"/>
      <c r="NO120" s="4"/>
      <c r="NP120" s="4"/>
      <c r="NQ120" s="4"/>
      <c r="NR120" s="4"/>
      <c r="NS120" s="4"/>
      <c r="NT120" s="4"/>
      <c r="NU120" s="4"/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  <c r="OZ120" s="4"/>
      <c r="PA120" s="4"/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  <c r="TO120" s="4"/>
      <c r="TP120" s="4"/>
      <c r="TQ120" s="4"/>
      <c r="TR120" s="4"/>
      <c r="TS120" s="4"/>
      <c r="TT120" s="4"/>
      <c r="TU120" s="4"/>
      <c r="TV120" s="4"/>
      <c r="TW120" s="4"/>
      <c r="TX120" s="4"/>
      <c r="TY120" s="4"/>
      <c r="TZ120" s="4"/>
      <c r="UA120" s="4"/>
      <c r="UB120" s="4"/>
      <c r="UC120" s="4"/>
      <c r="UD120" s="4"/>
      <c r="UE120" s="4"/>
      <c r="UF120" s="4"/>
      <c r="UG120" s="4"/>
      <c r="UH120" s="4"/>
      <c r="UI120" s="4"/>
      <c r="UJ120" s="4"/>
      <c r="UK120" s="4"/>
      <c r="UL120" s="4"/>
      <c r="UM120" s="4"/>
      <c r="UN120" s="4"/>
      <c r="UO120" s="4"/>
      <c r="UP120" s="4"/>
      <c r="UQ120" s="4"/>
      <c r="UR120" s="4"/>
      <c r="US120" s="4"/>
      <c r="UT120" s="4"/>
      <c r="UU120" s="4"/>
      <c r="UV120" s="4"/>
      <c r="UW120" s="4"/>
      <c r="UX120" s="4"/>
      <c r="UY120" s="4"/>
      <c r="UZ120" s="4"/>
      <c r="VA120" s="4"/>
      <c r="VB120" s="4"/>
      <c r="VC120" s="4"/>
      <c r="VD120" s="4"/>
      <c r="VE120" s="4"/>
      <c r="VF120" s="4"/>
      <c r="VG120" s="4"/>
      <c r="VH120" s="4"/>
      <c r="VI120" s="4"/>
      <c r="VJ120" s="4"/>
      <c r="VK120" s="4"/>
      <c r="VL120" s="4"/>
      <c r="VM120" s="4"/>
      <c r="VN120" s="4"/>
      <c r="VO120" s="4"/>
      <c r="VP120" s="4"/>
      <c r="VQ120" s="4"/>
      <c r="VR120" s="4"/>
      <c r="VS120" s="4"/>
      <c r="VT120" s="4"/>
      <c r="VU120" s="4"/>
      <c r="VV120" s="4"/>
      <c r="VW120" s="4"/>
      <c r="VX120" s="4"/>
      <c r="VY120" s="4"/>
      <c r="VZ120" s="4"/>
      <c r="WA120" s="4"/>
      <c r="WB120" s="4"/>
      <c r="WC120" s="4"/>
      <c r="WD120" s="4"/>
      <c r="WE120" s="4"/>
      <c r="WF120" s="4"/>
      <c r="WG120" s="4"/>
      <c r="WH120" s="4"/>
      <c r="WI120" s="4"/>
      <c r="WJ120" s="4"/>
      <c r="WK120" s="4"/>
      <c r="WL120" s="4"/>
      <c r="WM120" s="4"/>
      <c r="WN120" s="4"/>
      <c r="WO120" s="4"/>
      <c r="WP120" s="4"/>
      <c r="WQ120" s="4"/>
      <c r="WR120" s="4"/>
      <c r="WS120" s="4"/>
      <c r="WT120" s="4"/>
      <c r="WU120" s="4"/>
      <c r="WV120" s="4"/>
      <c r="WW120" s="4"/>
      <c r="WX120" s="4"/>
      <c r="WY120" s="4"/>
      <c r="WZ120" s="4"/>
      <c r="XA120" s="4"/>
      <c r="XB120" s="4"/>
      <c r="XC120" s="4"/>
      <c r="XD120" s="4"/>
      <c r="XE120" s="4"/>
      <c r="XF120" s="4"/>
      <c r="XG120" s="4"/>
      <c r="XH120" s="4"/>
      <c r="XI120" s="4"/>
      <c r="XJ120" s="4"/>
      <c r="XK120" s="4"/>
      <c r="XL120" s="4"/>
      <c r="XM120" s="4"/>
      <c r="XN120" s="4"/>
      <c r="XO120" s="4"/>
      <c r="XP120" s="4"/>
      <c r="XQ120" s="4"/>
      <c r="XR120" s="4"/>
      <c r="XS120" s="4"/>
      <c r="XT120" s="4"/>
      <c r="XU120" s="4"/>
      <c r="XV120" s="4"/>
      <c r="XW120" s="4"/>
      <c r="XX120" s="4"/>
      <c r="XY120" s="4"/>
      <c r="XZ120" s="4"/>
      <c r="YA120" s="4"/>
      <c r="YB120" s="4"/>
      <c r="YC120" s="4"/>
      <c r="YD120" s="4"/>
      <c r="YE120" s="4"/>
      <c r="YF120" s="4"/>
      <c r="YG120" s="4"/>
      <c r="YH120" s="4"/>
      <c r="YI120" s="4"/>
      <c r="YJ120" s="4"/>
      <c r="YK120" s="4"/>
      <c r="YL120" s="4"/>
      <c r="YM120" s="4"/>
      <c r="YN120" s="4"/>
      <c r="YO120" s="4"/>
      <c r="YP120" s="4"/>
      <c r="YQ120" s="4"/>
      <c r="YR120" s="4"/>
      <c r="YS120" s="4"/>
      <c r="YT120" s="4"/>
      <c r="YU120" s="4"/>
      <c r="YV120" s="4"/>
      <c r="YW120" s="4"/>
      <c r="YX120" s="4"/>
      <c r="YY120" s="4"/>
      <c r="YZ120" s="4"/>
      <c r="ZA120" s="4"/>
      <c r="ZB120" s="4"/>
      <c r="ZC120" s="4"/>
      <c r="ZD120" s="4"/>
      <c r="ZE120" s="4"/>
      <c r="ZF120" s="4"/>
      <c r="ZG120" s="4"/>
      <c r="ZH120" s="4"/>
      <c r="ZI120" s="4"/>
      <c r="ZJ120" s="4"/>
      <c r="ZK120" s="4"/>
      <c r="ZL120" s="4"/>
      <c r="ZM120" s="4"/>
      <c r="ZN120" s="4"/>
      <c r="ZO120" s="4"/>
      <c r="ZP120" s="4"/>
      <c r="ZQ120" s="4"/>
      <c r="ZR120" s="4"/>
      <c r="ZS120" s="4"/>
      <c r="ZT120" s="4"/>
      <c r="ZU120" s="4"/>
      <c r="ZV120" s="4"/>
      <c r="ZW120" s="4"/>
      <c r="ZX120" s="4"/>
    </row>
    <row r="121" spans="1:700" s="3" customFormat="1" ht="15.95" customHeight="1" x14ac:dyDescent="0.25">
      <c r="A121" s="6"/>
      <c r="B121" s="15" t="s">
        <v>96</v>
      </c>
      <c r="C121" s="6"/>
      <c r="D121" s="6" t="s">
        <v>50</v>
      </c>
      <c r="E121" s="6" t="s">
        <v>51</v>
      </c>
      <c r="F121" s="16">
        <f>F122</f>
        <v>83614.929999999993</v>
      </c>
      <c r="G121" s="16">
        <f>G122</f>
        <v>520</v>
      </c>
      <c r="H121" s="16">
        <f>H122+H126</f>
        <v>337783</v>
      </c>
      <c r="I121" s="16">
        <f>I122+I126</f>
        <v>339583</v>
      </c>
      <c r="J121" s="16">
        <f t="shared" si="1"/>
        <v>1800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5"/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  <c r="LC121" s="5"/>
      <c r="LD121" s="5"/>
      <c r="LE121" s="5"/>
      <c r="LF121" s="5"/>
      <c r="LG121" s="5"/>
      <c r="LH121" s="5"/>
      <c r="LI121" s="5"/>
      <c r="LJ121" s="5"/>
      <c r="LK121" s="5"/>
      <c r="LL121" s="5"/>
      <c r="LM121" s="5"/>
      <c r="LN121" s="5"/>
      <c r="LO121" s="5"/>
      <c r="LP121" s="5"/>
      <c r="LQ121" s="5"/>
      <c r="LR121" s="5"/>
      <c r="LS121" s="5"/>
      <c r="LT121" s="5"/>
      <c r="LU121" s="5"/>
      <c r="LV121" s="5"/>
      <c r="LW121" s="5"/>
      <c r="LX121" s="5"/>
      <c r="LY121" s="5"/>
      <c r="LZ121" s="5"/>
      <c r="MA121" s="5"/>
      <c r="MB121" s="5"/>
      <c r="MC121" s="5"/>
      <c r="MD121" s="5"/>
      <c r="ME121" s="5"/>
      <c r="MF121" s="5"/>
      <c r="MG121" s="5"/>
      <c r="MH121" s="5"/>
      <c r="MI121" s="5"/>
      <c r="MJ121" s="5"/>
      <c r="MK121" s="5"/>
      <c r="ML121" s="5"/>
      <c r="MM121" s="5"/>
      <c r="MN121" s="5"/>
      <c r="MO121" s="5"/>
      <c r="MP121" s="5"/>
      <c r="MQ121" s="5"/>
      <c r="MR121" s="5"/>
      <c r="MS121" s="5"/>
      <c r="MT121" s="5"/>
      <c r="MU121" s="5"/>
      <c r="MV121" s="5"/>
      <c r="MW121" s="5"/>
      <c r="MX121" s="5"/>
      <c r="MY121" s="5"/>
      <c r="MZ121" s="5"/>
      <c r="NA121" s="5"/>
      <c r="NB121" s="5"/>
      <c r="NC121" s="5"/>
      <c r="ND121" s="5"/>
      <c r="NE121" s="5"/>
      <c r="NF121" s="5"/>
      <c r="NG121" s="5"/>
      <c r="NH121" s="5"/>
      <c r="NI121" s="5"/>
      <c r="NJ121" s="5"/>
      <c r="NK121" s="5"/>
      <c r="NL121" s="5"/>
      <c r="NM121" s="5"/>
      <c r="NN121" s="5"/>
      <c r="NO121" s="5"/>
      <c r="NP121" s="5"/>
      <c r="NQ121" s="5"/>
      <c r="NR121" s="5"/>
      <c r="NS121" s="5"/>
      <c r="NT121" s="5"/>
      <c r="NU121" s="5"/>
      <c r="NV121" s="5"/>
      <c r="NW121" s="5"/>
      <c r="NX121" s="5"/>
      <c r="NY121" s="5"/>
      <c r="NZ121" s="5"/>
      <c r="OA121" s="5"/>
      <c r="OB121" s="5"/>
      <c r="OC121" s="5"/>
      <c r="OD121" s="5"/>
      <c r="OE121" s="5"/>
      <c r="OF121" s="5"/>
      <c r="OG121" s="5"/>
      <c r="OH121" s="5"/>
      <c r="OI121" s="5"/>
      <c r="OJ121" s="5"/>
      <c r="OK121" s="5"/>
      <c r="OL121" s="5"/>
      <c r="OM121" s="5"/>
      <c r="ON121" s="5"/>
      <c r="OO121" s="5"/>
      <c r="OP121" s="5"/>
      <c r="OQ121" s="5"/>
      <c r="OR121" s="5"/>
      <c r="OS121" s="5"/>
      <c r="OT121" s="5"/>
      <c r="OU121" s="5"/>
      <c r="OV121" s="5"/>
      <c r="OW121" s="5"/>
      <c r="OX121" s="5"/>
      <c r="OY121" s="5"/>
      <c r="OZ121" s="5"/>
      <c r="PA121" s="5"/>
      <c r="PB121" s="5"/>
      <c r="PC121" s="5"/>
      <c r="PD121" s="5"/>
      <c r="PE121" s="5"/>
      <c r="PF121" s="5"/>
      <c r="PG121" s="5"/>
      <c r="PH121" s="5"/>
      <c r="PI121" s="5"/>
      <c r="PJ121" s="5"/>
      <c r="PK121" s="5"/>
      <c r="PL121" s="5"/>
      <c r="PM121" s="5"/>
      <c r="PN121" s="5"/>
      <c r="PO121" s="5"/>
      <c r="PP121" s="5"/>
      <c r="PQ121" s="5"/>
      <c r="PR121" s="5"/>
      <c r="PS121" s="5"/>
      <c r="PT121" s="5"/>
      <c r="PU121" s="5"/>
      <c r="PV121" s="5"/>
      <c r="PW121" s="5"/>
      <c r="PX121" s="5"/>
      <c r="PY121" s="5"/>
      <c r="PZ121" s="5"/>
      <c r="QA121" s="5"/>
      <c r="QB121" s="5"/>
      <c r="QC121" s="5"/>
      <c r="QD121" s="5"/>
      <c r="QE121" s="5"/>
      <c r="QF121" s="5"/>
      <c r="QG121" s="5"/>
      <c r="QH121" s="5"/>
      <c r="QI121" s="5"/>
      <c r="QJ121" s="5"/>
      <c r="QK121" s="5"/>
      <c r="QL121" s="5"/>
      <c r="QM121" s="5"/>
      <c r="QN121" s="5"/>
      <c r="QO121" s="5"/>
      <c r="QP121" s="5"/>
      <c r="QQ121" s="5"/>
      <c r="QR121" s="5"/>
      <c r="QS121" s="5"/>
      <c r="QT121" s="5"/>
      <c r="QU121" s="5"/>
      <c r="QV121" s="5"/>
      <c r="QW121" s="5"/>
      <c r="QX121" s="5"/>
      <c r="QY121" s="5"/>
      <c r="QZ121" s="5"/>
      <c r="RA121" s="5"/>
      <c r="RB121" s="5"/>
      <c r="RC121" s="5"/>
      <c r="RD121" s="5"/>
      <c r="RE121" s="5"/>
      <c r="RF121" s="5"/>
      <c r="RG121" s="5"/>
      <c r="RH121" s="5"/>
      <c r="RI121" s="5"/>
      <c r="RJ121" s="5"/>
      <c r="RK121" s="5"/>
      <c r="RL121" s="5"/>
      <c r="RM121" s="5"/>
      <c r="RN121" s="5"/>
      <c r="RO121" s="5"/>
      <c r="RP121" s="5"/>
      <c r="RQ121" s="5"/>
      <c r="RR121" s="5"/>
      <c r="RS121" s="5"/>
      <c r="RT121" s="5"/>
      <c r="RU121" s="5"/>
      <c r="RV121" s="5"/>
      <c r="RW121" s="5"/>
      <c r="RX121" s="5"/>
      <c r="RY121" s="5"/>
      <c r="RZ121" s="5"/>
      <c r="SA121" s="5"/>
      <c r="SB121" s="5"/>
      <c r="SC121" s="5"/>
      <c r="SD121" s="5"/>
      <c r="SE121" s="5"/>
      <c r="SF121" s="5"/>
      <c r="SG121" s="5"/>
      <c r="SH121" s="5"/>
      <c r="SI121" s="5"/>
      <c r="SJ121" s="5"/>
      <c r="SK121" s="5"/>
      <c r="SL121" s="5"/>
      <c r="SM121" s="5"/>
      <c r="SN121" s="5"/>
      <c r="SO121" s="5"/>
      <c r="SP121" s="5"/>
      <c r="SQ121" s="5"/>
      <c r="SR121" s="5"/>
      <c r="SS121" s="5"/>
      <c r="ST121" s="5"/>
      <c r="SU121" s="5"/>
      <c r="SV121" s="5"/>
      <c r="SW121" s="5"/>
      <c r="SX121" s="5"/>
      <c r="SY121" s="5"/>
      <c r="SZ121" s="5"/>
      <c r="TA121" s="5"/>
      <c r="TB121" s="5"/>
      <c r="TC121" s="5"/>
      <c r="TD121" s="5"/>
      <c r="TE121" s="5"/>
      <c r="TF121" s="5"/>
      <c r="TG121" s="5"/>
      <c r="TH121" s="5"/>
      <c r="TI121" s="5"/>
      <c r="TJ121" s="5"/>
      <c r="TK121" s="5"/>
      <c r="TL121" s="5"/>
      <c r="TM121" s="5"/>
      <c r="TN121" s="5"/>
      <c r="TO121" s="5"/>
      <c r="TP121" s="5"/>
      <c r="TQ121" s="5"/>
      <c r="TR121" s="5"/>
      <c r="TS121" s="5"/>
      <c r="TT121" s="5"/>
      <c r="TU121" s="5"/>
      <c r="TV121" s="5"/>
      <c r="TW121" s="5"/>
      <c r="TX121" s="5"/>
      <c r="TY121" s="5"/>
      <c r="TZ121" s="5"/>
      <c r="UA121" s="5"/>
      <c r="UB121" s="5"/>
      <c r="UC121" s="5"/>
      <c r="UD121" s="5"/>
      <c r="UE121" s="5"/>
      <c r="UF121" s="5"/>
      <c r="UG121" s="5"/>
      <c r="UH121" s="5"/>
      <c r="UI121" s="5"/>
      <c r="UJ121" s="5"/>
      <c r="UK121" s="5"/>
      <c r="UL121" s="5"/>
      <c r="UM121" s="5"/>
      <c r="UN121" s="5"/>
      <c r="UO121" s="5"/>
      <c r="UP121" s="5"/>
      <c r="UQ121" s="5"/>
      <c r="UR121" s="5"/>
      <c r="US121" s="5"/>
      <c r="UT121" s="5"/>
      <c r="UU121" s="5"/>
      <c r="UV121" s="5"/>
      <c r="UW121" s="5"/>
      <c r="UX121" s="5"/>
      <c r="UY121" s="5"/>
      <c r="UZ121" s="5"/>
      <c r="VA121" s="5"/>
      <c r="VB121" s="5"/>
      <c r="VC121" s="5"/>
      <c r="VD121" s="5"/>
      <c r="VE121" s="5"/>
      <c r="VF121" s="5"/>
      <c r="VG121" s="5"/>
      <c r="VH121" s="5"/>
      <c r="VI121" s="5"/>
      <c r="VJ121" s="5"/>
      <c r="VK121" s="5"/>
      <c r="VL121" s="5"/>
      <c r="VM121" s="5"/>
      <c r="VN121" s="5"/>
      <c r="VO121" s="5"/>
      <c r="VP121" s="5"/>
      <c r="VQ121" s="5"/>
      <c r="VR121" s="5"/>
      <c r="VS121" s="5"/>
      <c r="VT121" s="5"/>
      <c r="VU121" s="5"/>
      <c r="VV121" s="5"/>
      <c r="VW121" s="5"/>
      <c r="VX121" s="5"/>
      <c r="VY121" s="5"/>
      <c r="VZ121" s="5"/>
      <c r="WA121" s="5"/>
      <c r="WB121" s="5"/>
      <c r="WC121" s="5"/>
      <c r="WD121" s="5"/>
      <c r="WE121" s="5"/>
      <c r="WF121" s="5"/>
      <c r="WG121" s="5"/>
      <c r="WH121" s="5"/>
      <c r="WI121" s="5"/>
      <c r="WJ121" s="5"/>
      <c r="WK121" s="5"/>
      <c r="WL121" s="5"/>
      <c r="WM121" s="5"/>
      <c r="WN121" s="5"/>
      <c r="WO121" s="5"/>
      <c r="WP121" s="5"/>
      <c r="WQ121" s="5"/>
      <c r="WR121" s="5"/>
      <c r="WS121" s="5"/>
      <c r="WT121" s="5"/>
      <c r="WU121" s="5"/>
      <c r="WV121" s="5"/>
      <c r="WW121" s="5"/>
      <c r="WX121" s="5"/>
      <c r="WY121" s="5"/>
      <c r="WZ121" s="5"/>
      <c r="XA121" s="5"/>
      <c r="XB121" s="5"/>
      <c r="XC121" s="5"/>
      <c r="XD121" s="5"/>
      <c r="XE121" s="5"/>
      <c r="XF121" s="5"/>
      <c r="XG121" s="5"/>
      <c r="XH121" s="5"/>
      <c r="XI121" s="5"/>
      <c r="XJ121" s="5"/>
      <c r="XK121" s="5"/>
      <c r="XL121" s="5"/>
      <c r="XM121" s="5"/>
      <c r="XN121" s="5"/>
      <c r="XO121" s="5"/>
      <c r="XP121" s="5"/>
      <c r="XQ121" s="5"/>
      <c r="XR121" s="5"/>
      <c r="XS121" s="5"/>
      <c r="XT121" s="5"/>
      <c r="XU121" s="5"/>
      <c r="XV121" s="5"/>
      <c r="XW121" s="5"/>
      <c r="XX121" s="5"/>
      <c r="XY121" s="5"/>
      <c r="XZ121" s="5"/>
      <c r="YA121" s="5"/>
      <c r="YB121" s="5"/>
      <c r="YC121" s="5"/>
      <c r="YD121" s="5"/>
      <c r="YE121" s="5"/>
      <c r="YF121" s="5"/>
      <c r="YG121" s="5"/>
      <c r="YH121" s="5"/>
      <c r="YI121" s="5"/>
      <c r="YJ121" s="5"/>
      <c r="YK121" s="5"/>
      <c r="YL121" s="5"/>
      <c r="YM121" s="5"/>
      <c r="YN121" s="5"/>
      <c r="YO121" s="5"/>
      <c r="YP121" s="5"/>
      <c r="YQ121" s="5"/>
      <c r="YR121" s="5"/>
      <c r="YS121" s="5"/>
      <c r="YT121" s="5"/>
      <c r="YU121" s="5"/>
      <c r="YV121" s="5"/>
      <c r="YW121" s="5"/>
      <c r="YX121" s="5"/>
      <c r="YY121" s="5"/>
      <c r="YZ121" s="5"/>
      <c r="ZA121" s="5"/>
      <c r="ZB121" s="5"/>
      <c r="ZC121" s="5"/>
      <c r="ZD121" s="5"/>
      <c r="ZE121" s="5"/>
      <c r="ZF121" s="5"/>
      <c r="ZG121" s="5"/>
      <c r="ZH121" s="5"/>
      <c r="ZI121" s="5"/>
      <c r="ZJ121" s="5"/>
      <c r="ZK121" s="5"/>
      <c r="ZL121" s="5"/>
      <c r="ZM121" s="5"/>
      <c r="ZN121" s="5"/>
      <c r="ZO121" s="5"/>
      <c r="ZP121" s="5"/>
      <c r="ZQ121" s="5"/>
      <c r="ZR121" s="5"/>
      <c r="ZS121" s="5"/>
      <c r="ZT121" s="5"/>
      <c r="ZU121" s="5"/>
      <c r="ZV121" s="5"/>
      <c r="ZW121" s="5"/>
      <c r="ZX121" s="5"/>
    </row>
    <row r="122" spans="1:700" ht="15.95" customHeight="1" x14ac:dyDescent="0.25">
      <c r="A122" s="7"/>
      <c r="B122" s="17" t="s">
        <v>96</v>
      </c>
      <c r="C122" s="7"/>
      <c r="D122" s="7" t="s">
        <v>19</v>
      </c>
      <c r="E122" s="7" t="s">
        <v>20</v>
      </c>
      <c r="F122" s="8">
        <f>F123+F124</f>
        <v>83614.929999999993</v>
      </c>
      <c r="G122" s="8">
        <f>G123+G124</f>
        <v>520</v>
      </c>
      <c r="H122" s="8">
        <f>H123+H124+H125</f>
        <v>122783</v>
      </c>
      <c r="I122" s="8">
        <f>I123+I124+I125</f>
        <v>124583</v>
      </c>
      <c r="J122" s="8">
        <f t="shared" si="1"/>
        <v>1800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  <c r="NF122" s="4"/>
      <c r="NG122" s="4"/>
      <c r="NH122" s="4"/>
      <c r="NI122" s="4"/>
      <c r="NJ122" s="4"/>
      <c r="NK122" s="4"/>
      <c r="NL122" s="4"/>
      <c r="NM122" s="4"/>
      <c r="NN122" s="4"/>
      <c r="NO122" s="4"/>
      <c r="NP122" s="4"/>
      <c r="NQ122" s="4"/>
      <c r="NR122" s="4"/>
      <c r="NS122" s="4"/>
      <c r="NT122" s="4"/>
      <c r="NU122" s="4"/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  <c r="TO122" s="4"/>
      <c r="TP122" s="4"/>
      <c r="TQ122" s="4"/>
      <c r="TR122" s="4"/>
      <c r="TS122" s="4"/>
      <c r="TT122" s="4"/>
      <c r="TU122" s="4"/>
      <c r="TV122" s="4"/>
      <c r="TW122" s="4"/>
      <c r="TX122" s="4"/>
      <c r="TY122" s="4"/>
      <c r="TZ122" s="4"/>
      <c r="UA122" s="4"/>
      <c r="UB122" s="4"/>
      <c r="UC122" s="4"/>
      <c r="UD122" s="4"/>
      <c r="UE122" s="4"/>
      <c r="UF122" s="4"/>
      <c r="UG122" s="4"/>
      <c r="UH122" s="4"/>
      <c r="UI122" s="4"/>
      <c r="UJ122" s="4"/>
      <c r="UK122" s="4"/>
      <c r="UL122" s="4"/>
      <c r="UM122" s="4"/>
      <c r="UN122" s="4"/>
      <c r="UO122" s="4"/>
      <c r="UP122" s="4"/>
      <c r="UQ122" s="4"/>
      <c r="UR122" s="4"/>
      <c r="US122" s="4"/>
      <c r="UT122" s="4"/>
      <c r="UU122" s="4"/>
      <c r="UV122" s="4"/>
      <c r="UW122" s="4"/>
      <c r="UX122" s="4"/>
      <c r="UY122" s="4"/>
      <c r="UZ122" s="4"/>
      <c r="VA122" s="4"/>
      <c r="VB122" s="4"/>
      <c r="VC122" s="4"/>
      <c r="VD122" s="4"/>
      <c r="VE122" s="4"/>
      <c r="VF122" s="4"/>
      <c r="VG122" s="4"/>
      <c r="VH122" s="4"/>
      <c r="VI122" s="4"/>
      <c r="VJ122" s="4"/>
      <c r="VK122" s="4"/>
      <c r="VL122" s="4"/>
      <c r="VM122" s="4"/>
      <c r="VN122" s="4"/>
      <c r="VO122" s="4"/>
      <c r="VP122" s="4"/>
      <c r="VQ122" s="4"/>
      <c r="VR122" s="4"/>
      <c r="VS122" s="4"/>
      <c r="VT122" s="4"/>
      <c r="VU122" s="4"/>
      <c r="VV122" s="4"/>
      <c r="VW122" s="4"/>
      <c r="VX122" s="4"/>
      <c r="VY122" s="4"/>
      <c r="VZ122" s="4"/>
      <c r="WA122" s="4"/>
      <c r="WB122" s="4"/>
      <c r="WC122" s="4"/>
      <c r="WD122" s="4"/>
      <c r="WE122" s="4"/>
      <c r="WF122" s="4"/>
      <c r="WG122" s="4"/>
      <c r="WH122" s="4"/>
      <c r="WI122" s="4"/>
      <c r="WJ122" s="4"/>
      <c r="WK122" s="4"/>
      <c r="WL122" s="4"/>
      <c r="WM122" s="4"/>
      <c r="WN122" s="4"/>
      <c r="WO122" s="4"/>
      <c r="WP122" s="4"/>
      <c r="WQ122" s="4"/>
      <c r="WR122" s="4"/>
      <c r="WS122" s="4"/>
      <c r="WT122" s="4"/>
      <c r="WU122" s="4"/>
      <c r="WV122" s="4"/>
      <c r="WW122" s="4"/>
      <c r="WX122" s="4"/>
      <c r="WY122" s="4"/>
      <c r="WZ122" s="4"/>
      <c r="XA122" s="4"/>
      <c r="XB122" s="4"/>
      <c r="XC122" s="4"/>
      <c r="XD122" s="4"/>
      <c r="XE122" s="4"/>
      <c r="XF122" s="4"/>
      <c r="XG122" s="4"/>
      <c r="XH122" s="4"/>
      <c r="XI122" s="4"/>
      <c r="XJ122" s="4"/>
      <c r="XK122" s="4"/>
      <c r="XL122" s="4"/>
      <c r="XM122" s="4"/>
      <c r="XN122" s="4"/>
      <c r="XO122" s="4"/>
      <c r="XP122" s="4"/>
      <c r="XQ122" s="4"/>
      <c r="XR122" s="4"/>
      <c r="XS122" s="4"/>
      <c r="XT122" s="4"/>
      <c r="XU122" s="4"/>
      <c r="XV122" s="4"/>
      <c r="XW122" s="4"/>
      <c r="XX122" s="4"/>
      <c r="XY122" s="4"/>
      <c r="XZ122" s="4"/>
      <c r="YA122" s="4"/>
      <c r="YB122" s="4"/>
      <c r="YC122" s="4"/>
      <c r="YD122" s="4"/>
      <c r="YE122" s="4"/>
      <c r="YF122" s="4"/>
      <c r="YG122" s="4"/>
      <c r="YH122" s="4"/>
      <c r="YI122" s="4"/>
      <c r="YJ122" s="4"/>
      <c r="YK122" s="4"/>
      <c r="YL122" s="4"/>
      <c r="YM122" s="4"/>
      <c r="YN122" s="4"/>
      <c r="YO122" s="4"/>
      <c r="YP122" s="4"/>
      <c r="YQ122" s="4"/>
      <c r="YR122" s="4"/>
      <c r="YS122" s="4"/>
      <c r="YT122" s="4"/>
      <c r="YU122" s="4"/>
      <c r="YV122" s="4"/>
      <c r="YW122" s="4"/>
      <c r="YX122" s="4"/>
      <c r="YY122" s="4"/>
      <c r="YZ122" s="4"/>
      <c r="ZA122" s="4"/>
      <c r="ZB122" s="4"/>
      <c r="ZC122" s="4"/>
      <c r="ZD122" s="4"/>
      <c r="ZE122" s="4"/>
      <c r="ZF122" s="4"/>
      <c r="ZG122" s="4"/>
      <c r="ZH122" s="4"/>
      <c r="ZI122" s="4"/>
      <c r="ZJ122" s="4"/>
      <c r="ZK122" s="4"/>
      <c r="ZL122" s="4"/>
      <c r="ZM122" s="4"/>
      <c r="ZN122" s="4"/>
      <c r="ZO122" s="4"/>
      <c r="ZP122" s="4"/>
      <c r="ZQ122" s="4"/>
      <c r="ZR122" s="4"/>
      <c r="ZS122" s="4"/>
      <c r="ZT122" s="4"/>
      <c r="ZU122" s="4"/>
      <c r="ZV122" s="4"/>
      <c r="ZW122" s="4"/>
      <c r="ZX122" s="4"/>
    </row>
    <row r="123" spans="1:700" ht="15.95" customHeight="1" x14ac:dyDescent="0.25">
      <c r="A123" s="7"/>
      <c r="B123" s="17" t="s">
        <v>96</v>
      </c>
      <c r="C123" s="7"/>
      <c r="D123" s="7" t="s">
        <v>21</v>
      </c>
      <c r="E123" s="7" t="s">
        <v>22</v>
      </c>
      <c r="F123" s="8">
        <v>14023.039999999999</v>
      </c>
      <c r="G123" s="8">
        <v>520</v>
      </c>
      <c r="H123" s="8">
        <f>H152</f>
        <v>28000</v>
      </c>
      <c r="I123" s="8">
        <f>I152</f>
        <v>29000</v>
      </c>
      <c r="J123" s="8">
        <f t="shared" si="1"/>
        <v>1000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  <c r="NF123" s="4"/>
      <c r="NG123" s="4"/>
      <c r="NH123" s="4"/>
      <c r="NI123" s="4"/>
      <c r="NJ123" s="4"/>
      <c r="NK123" s="4"/>
      <c r="NL123" s="4"/>
      <c r="NM123" s="4"/>
      <c r="NN123" s="4"/>
      <c r="NO123" s="4"/>
      <c r="NP123" s="4"/>
      <c r="NQ123" s="4"/>
      <c r="NR123" s="4"/>
      <c r="NS123" s="4"/>
      <c r="NT123" s="4"/>
      <c r="NU123" s="4"/>
      <c r="NV123" s="4"/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/>
      <c r="OX123" s="4"/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  <c r="TN123" s="4"/>
      <c r="TO123" s="4"/>
      <c r="TP123" s="4"/>
      <c r="TQ123" s="4"/>
      <c r="TR123" s="4"/>
      <c r="TS123" s="4"/>
      <c r="TT123" s="4"/>
      <c r="TU123" s="4"/>
      <c r="TV123" s="4"/>
      <c r="TW123" s="4"/>
      <c r="TX123" s="4"/>
      <c r="TY123" s="4"/>
      <c r="TZ123" s="4"/>
      <c r="UA123" s="4"/>
      <c r="UB123" s="4"/>
      <c r="UC123" s="4"/>
      <c r="UD123" s="4"/>
      <c r="UE123" s="4"/>
      <c r="UF123" s="4"/>
      <c r="UG123" s="4"/>
      <c r="UH123" s="4"/>
      <c r="UI123" s="4"/>
      <c r="UJ123" s="4"/>
      <c r="UK123" s="4"/>
      <c r="UL123" s="4"/>
      <c r="UM123" s="4"/>
      <c r="UN123" s="4"/>
      <c r="UO123" s="4"/>
      <c r="UP123" s="4"/>
      <c r="UQ123" s="4"/>
      <c r="UR123" s="4"/>
      <c r="US123" s="4"/>
      <c r="UT123" s="4"/>
      <c r="UU123" s="4"/>
      <c r="UV123" s="4"/>
      <c r="UW123" s="4"/>
      <c r="UX123" s="4"/>
      <c r="UY123" s="4"/>
      <c r="UZ123" s="4"/>
      <c r="VA123" s="4"/>
      <c r="VB123" s="4"/>
      <c r="VC123" s="4"/>
      <c r="VD123" s="4"/>
      <c r="VE123" s="4"/>
      <c r="VF123" s="4"/>
      <c r="VG123" s="4"/>
      <c r="VH123" s="4"/>
      <c r="VI123" s="4"/>
      <c r="VJ123" s="4"/>
      <c r="VK123" s="4"/>
      <c r="VL123" s="4"/>
      <c r="VM123" s="4"/>
      <c r="VN123" s="4"/>
      <c r="VO123" s="4"/>
      <c r="VP123" s="4"/>
      <c r="VQ123" s="4"/>
      <c r="VR123" s="4"/>
      <c r="VS123" s="4"/>
      <c r="VT123" s="4"/>
      <c r="VU123" s="4"/>
      <c r="VV123" s="4"/>
      <c r="VW123" s="4"/>
      <c r="VX123" s="4"/>
      <c r="VY123" s="4"/>
      <c r="VZ123" s="4"/>
      <c r="WA123" s="4"/>
      <c r="WB123" s="4"/>
      <c r="WC123" s="4"/>
      <c r="WD123" s="4"/>
      <c r="WE123" s="4"/>
      <c r="WF123" s="4"/>
      <c r="WG123" s="4"/>
      <c r="WH123" s="4"/>
      <c r="WI123" s="4"/>
      <c r="WJ123" s="4"/>
      <c r="WK123" s="4"/>
      <c r="WL123" s="4"/>
      <c r="WM123" s="4"/>
      <c r="WN123" s="4"/>
      <c r="WO123" s="4"/>
      <c r="WP123" s="4"/>
      <c r="WQ123" s="4"/>
      <c r="WR123" s="4"/>
      <c r="WS123" s="4"/>
      <c r="WT123" s="4"/>
      <c r="WU123" s="4"/>
      <c r="WV123" s="4"/>
      <c r="WW123" s="4"/>
      <c r="WX123" s="4"/>
      <c r="WY123" s="4"/>
      <c r="WZ123" s="4"/>
      <c r="XA123" s="4"/>
      <c r="XB123" s="4"/>
      <c r="XC123" s="4"/>
      <c r="XD123" s="4"/>
      <c r="XE123" s="4"/>
      <c r="XF123" s="4"/>
      <c r="XG123" s="4"/>
      <c r="XH123" s="4"/>
      <c r="XI123" s="4"/>
      <c r="XJ123" s="4"/>
      <c r="XK123" s="4"/>
      <c r="XL123" s="4"/>
      <c r="XM123" s="4"/>
      <c r="XN123" s="4"/>
      <c r="XO123" s="4"/>
      <c r="XP123" s="4"/>
      <c r="XQ123" s="4"/>
      <c r="XR123" s="4"/>
      <c r="XS123" s="4"/>
      <c r="XT123" s="4"/>
      <c r="XU123" s="4"/>
      <c r="XV123" s="4"/>
      <c r="XW123" s="4"/>
      <c r="XX123" s="4"/>
      <c r="XY123" s="4"/>
      <c r="XZ123" s="4"/>
      <c r="YA123" s="4"/>
      <c r="YB123" s="4"/>
      <c r="YC123" s="4"/>
      <c r="YD123" s="4"/>
      <c r="YE123" s="4"/>
      <c r="YF123" s="4"/>
      <c r="YG123" s="4"/>
      <c r="YH123" s="4"/>
      <c r="YI123" s="4"/>
      <c r="YJ123" s="4"/>
      <c r="YK123" s="4"/>
      <c r="YL123" s="4"/>
      <c r="YM123" s="4"/>
      <c r="YN123" s="4"/>
      <c r="YO123" s="4"/>
      <c r="YP123" s="4"/>
      <c r="YQ123" s="4"/>
      <c r="YR123" s="4"/>
      <c r="YS123" s="4"/>
      <c r="YT123" s="4"/>
      <c r="YU123" s="4"/>
      <c r="YV123" s="4"/>
      <c r="YW123" s="4"/>
      <c r="YX123" s="4"/>
      <c r="YY123" s="4"/>
      <c r="YZ123" s="4"/>
      <c r="ZA123" s="4"/>
      <c r="ZB123" s="4"/>
      <c r="ZC123" s="4"/>
      <c r="ZD123" s="4"/>
      <c r="ZE123" s="4"/>
      <c r="ZF123" s="4"/>
      <c r="ZG123" s="4"/>
      <c r="ZH123" s="4"/>
      <c r="ZI123" s="4"/>
      <c r="ZJ123" s="4"/>
      <c r="ZK123" s="4"/>
      <c r="ZL123" s="4"/>
      <c r="ZM123" s="4"/>
      <c r="ZN123" s="4"/>
      <c r="ZO123" s="4"/>
      <c r="ZP123" s="4"/>
      <c r="ZQ123" s="4"/>
      <c r="ZR123" s="4"/>
      <c r="ZS123" s="4"/>
      <c r="ZT123" s="4"/>
      <c r="ZU123" s="4"/>
      <c r="ZV123" s="4"/>
      <c r="ZW123" s="4"/>
      <c r="ZX123" s="4"/>
    </row>
    <row r="124" spans="1:700" ht="15.95" customHeight="1" x14ac:dyDescent="0.25">
      <c r="A124" s="7"/>
      <c r="B124" s="17" t="s">
        <v>96</v>
      </c>
      <c r="C124" s="7"/>
      <c r="D124" s="7" t="s">
        <v>23</v>
      </c>
      <c r="E124" s="7" t="s">
        <v>24</v>
      </c>
      <c r="F124" s="8">
        <v>69591.89</v>
      </c>
      <c r="G124" s="8">
        <v>0</v>
      </c>
      <c r="H124" s="8">
        <f>H148+H153</f>
        <v>94783</v>
      </c>
      <c r="I124" s="8">
        <f>I148+I153</f>
        <v>95583</v>
      </c>
      <c r="J124" s="8">
        <f t="shared" si="1"/>
        <v>800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  <c r="NF124" s="4"/>
      <c r="NG124" s="4"/>
      <c r="NH124" s="4"/>
      <c r="NI124" s="4"/>
      <c r="NJ124" s="4"/>
      <c r="NK124" s="4"/>
      <c r="NL124" s="4"/>
      <c r="NM124" s="4"/>
      <c r="NN124" s="4"/>
      <c r="NO124" s="4"/>
      <c r="NP124" s="4"/>
      <c r="NQ124" s="4"/>
      <c r="NR124" s="4"/>
      <c r="NS124" s="4"/>
      <c r="NT124" s="4"/>
      <c r="NU124" s="4"/>
      <c r="NV124" s="4"/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  <c r="TN124" s="4"/>
      <c r="TO124" s="4"/>
      <c r="TP124" s="4"/>
      <c r="TQ124" s="4"/>
      <c r="TR124" s="4"/>
      <c r="TS124" s="4"/>
      <c r="TT124" s="4"/>
      <c r="TU124" s="4"/>
      <c r="TV124" s="4"/>
      <c r="TW124" s="4"/>
      <c r="TX124" s="4"/>
      <c r="TY124" s="4"/>
      <c r="TZ124" s="4"/>
      <c r="UA124" s="4"/>
      <c r="UB124" s="4"/>
      <c r="UC124" s="4"/>
      <c r="UD124" s="4"/>
      <c r="UE124" s="4"/>
      <c r="UF124" s="4"/>
      <c r="UG124" s="4"/>
      <c r="UH124" s="4"/>
      <c r="UI124" s="4"/>
      <c r="UJ124" s="4"/>
      <c r="UK124" s="4"/>
      <c r="UL124" s="4"/>
      <c r="UM124" s="4"/>
      <c r="UN124" s="4"/>
      <c r="UO124" s="4"/>
      <c r="UP124" s="4"/>
      <c r="UQ124" s="4"/>
      <c r="UR124" s="4"/>
      <c r="US124" s="4"/>
      <c r="UT124" s="4"/>
      <c r="UU124" s="4"/>
      <c r="UV124" s="4"/>
      <c r="UW124" s="4"/>
      <c r="UX124" s="4"/>
      <c r="UY124" s="4"/>
      <c r="UZ124" s="4"/>
      <c r="VA124" s="4"/>
      <c r="VB124" s="4"/>
      <c r="VC124" s="4"/>
      <c r="VD124" s="4"/>
      <c r="VE124" s="4"/>
      <c r="VF124" s="4"/>
      <c r="VG124" s="4"/>
      <c r="VH124" s="4"/>
      <c r="VI124" s="4"/>
      <c r="VJ124" s="4"/>
      <c r="VK124" s="4"/>
      <c r="VL124" s="4"/>
      <c r="VM124" s="4"/>
      <c r="VN124" s="4"/>
      <c r="VO124" s="4"/>
      <c r="VP124" s="4"/>
      <c r="VQ124" s="4"/>
      <c r="VR124" s="4"/>
      <c r="VS124" s="4"/>
      <c r="VT124" s="4"/>
      <c r="VU124" s="4"/>
      <c r="VV124" s="4"/>
      <c r="VW124" s="4"/>
      <c r="VX124" s="4"/>
      <c r="VY124" s="4"/>
      <c r="VZ124" s="4"/>
      <c r="WA124" s="4"/>
      <c r="WB124" s="4"/>
      <c r="WC124" s="4"/>
      <c r="WD124" s="4"/>
      <c r="WE124" s="4"/>
      <c r="WF124" s="4"/>
      <c r="WG124" s="4"/>
      <c r="WH124" s="4"/>
      <c r="WI124" s="4"/>
      <c r="WJ124" s="4"/>
      <c r="WK124" s="4"/>
      <c r="WL124" s="4"/>
      <c r="WM124" s="4"/>
      <c r="WN124" s="4"/>
      <c r="WO124" s="4"/>
      <c r="WP124" s="4"/>
      <c r="WQ124" s="4"/>
      <c r="WR124" s="4"/>
      <c r="WS124" s="4"/>
      <c r="WT124" s="4"/>
      <c r="WU124" s="4"/>
      <c r="WV124" s="4"/>
      <c r="WW124" s="4"/>
      <c r="WX124" s="4"/>
      <c r="WY124" s="4"/>
      <c r="WZ124" s="4"/>
      <c r="XA124" s="4"/>
      <c r="XB124" s="4"/>
      <c r="XC124" s="4"/>
      <c r="XD124" s="4"/>
      <c r="XE124" s="4"/>
      <c r="XF124" s="4"/>
      <c r="XG124" s="4"/>
      <c r="XH124" s="4"/>
      <c r="XI124" s="4"/>
      <c r="XJ124" s="4"/>
      <c r="XK124" s="4"/>
      <c r="XL124" s="4"/>
      <c r="XM124" s="4"/>
      <c r="XN124" s="4"/>
      <c r="XO124" s="4"/>
      <c r="XP124" s="4"/>
      <c r="XQ124" s="4"/>
      <c r="XR124" s="4"/>
      <c r="XS124" s="4"/>
      <c r="XT124" s="4"/>
      <c r="XU124" s="4"/>
      <c r="XV124" s="4"/>
      <c r="XW124" s="4"/>
      <c r="XX124" s="4"/>
      <c r="XY124" s="4"/>
      <c r="XZ124" s="4"/>
      <c r="YA124" s="4"/>
      <c r="YB124" s="4"/>
      <c r="YC124" s="4"/>
      <c r="YD124" s="4"/>
      <c r="YE124" s="4"/>
      <c r="YF124" s="4"/>
      <c r="YG124" s="4"/>
      <c r="YH124" s="4"/>
      <c r="YI124" s="4"/>
      <c r="YJ124" s="4"/>
      <c r="YK124" s="4"/>
      <c r="YL124" s="4"/>
      <c r="YM124" s="4"/>
      <c r="YN124" s="4"/>
      <c r="YO124" s="4"/>
      <c r="YP124" s="4"/>
      <c r="YQ124" s="4"/>
      <c r="YR124" s="4"/>
      <c r="YS124" s="4"/>
      <c r="YT124" s="4"/>
      <c r="YU124" s="4"/>
      <c r="YV124" s="4"/>
      <c r="YW124" s="4"/>
      <c r="YX124" s="4"/>
      <c r="YY124" s="4"/>
      <c r="YZ124" s="4"/>
      <c r="ZA124" s="4"/>
      <c r="ZB124" s="4"/>
      <c r="ZC124" s="4"/>
      <c r="ZD124" s="4"/>
      <c r="ZE124" s="4"/>
      <c r="ZF124" s="4"/>
      <c r="ZG124" s="4"/>
      <c r="ZH124" s="4"/>
      <c r="ZI124" s="4"/>
      <c r="ZJ124" s="4"/>
      <c r="ZK124" s="4"/>
      <c r="ZL124" s="4"/>
      <c r="ZM124" s="4"/>
      <c r="ZN124" s="4"/>
      <c r="ZO124" s="4"/>
      <c r="ZP124" s="4"/>
      <c r="ZQ124" s="4"/>
      <c r="ZR124" s="4"/>
      <c r="ZS124" s="4"/>
      <c r="ZT124" s="4"/>
      <c r="ZU124" s="4"/>
      <c r="ZV124" s="4"/>
      <c r="ZW124" s="4"/>
      <c r="ZX124" s="4"/>
    </row>
    <row r="125" spans="1:700" ht="15.95" customHeight="1" x14ac:dyDescent="0.25">
      <c r="A125" s="7"/>
      <c r="B125" s="17" t="s">
        <v>96</v>
      </c>
      <c r="C125" s="7"/>
      <c r="D125" s="7" t="s">
        <v>32</v>
      </c>
      <c r="E125" s="7" t="s">
        <v>33</v>
      </c>
      <c r="F125" s="8">
        <v>0</v>
      </c>
      <c r="G125" s="8">
        <v>0</v>
      </c>
      <c r="H125" s="8">
        <v>0</v>
      </c>
      <c r="I125" s="8">
        <v>0</v>
      </c>
      <c r="J125" s="8">
        <f t="shared" si="1"/>
        <v>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  <c r="NF125" s="4"/>
      <c r="NG125" s="4"/>
      <c r="NH125" s="4"/>
      <c r="NI125" s="4"/>
      <c r="NJ125" s="4"/>
      <c r="NK125" s="4"/>
      <c r="NL125" s="4"/>
      <c r="NM125" s="4"/>
      <c r="NN125" s="4"/>
      <c r="NO125" s="4"/>
      <c r="NP125" s="4"/>
      <c r="NQ125" s="4"/>
      <c r="NR125" s="4"/>
      <c r="NS125" s="4"/>
      <c r="NT125" s="4"/>
      <c r="NU125" s="4"/>
      <c r="NV125" s="4"/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  <c r="OZ125" s="4"/>
      <c r="PA125" s="4"/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  <c r="TO125" s="4"/>
      <c r="TP125" s="4"/>
      <c r="TQ125" s="4"/>
      <c r="TR125" s="4"/>
      <c r="TS125" s="4"/>
      <c r="TT125" s="4"/>
      <c r="TU125" s="4"/>
      <c r="TV125" s="4"/>
      <c r="TW125" s="4"/>
      <c r="TX125" s="4"/>
      <c r="TY125" s="4"/>
      <c r="TZ125" s="4"/>
      <c r="UA125" s="4"/>
      <c r="UB125" s="4"/>
      <c r="UC125" s="4"/>
      <c r="UD125" s="4"/>
      <c r="UE125" s="4"/>
      <c r="UF125" s="4"/>
      <c r="UG125" s="4"/>
      <c r="UH125" s="4"/>
      <c r="UI125" s="4"/>
      <c r="UJ125" s="4"/>
      <c r="UK125" s="4"/>
      <c r="UL125" s="4"/>
      <c r="UM125" s="4"/>
      <c r="UN125" s="4"/>
      <c r="UO125" s="4"/>
      <c r="UP125" s="4"/>
      <c r="UQ125" s="4"/>
      <c r="UR125" s="4"/>
      <c r="US125" s="4"/>
      <c r="UT125" s="4"/>
      <c r="UU125" s="4"/>
      <c r="UV125" s="4"/>
      <c r="UW125" s="4"/>
      <c r="UX125" s="4"/>
      <c r="UY125" s="4"/>
      <c r="UZ125" s="4"/>
      <c r="VA125" s="4"/>
      <c r="VB125" s="4"/>
      <c r="VC125" s="4"/>
      <c r="VD125" s="4"/>
      <c r="VE125" s="4"/>
      <c r="VF125" s="4"/>
      <c r="VG125" s="4"/>
      <c r="VH125" s="4"/>
      <c r="VI125" s="4"/>
      <c r="VJ125" s="4"/>
      <c r="VK125" s="4"/>
      <c r="VL125" s="4"/>
      <c r="VM125" s="4"/>
      <c r="VN125" s="4"/>
      <c r="VO125" s="4"/>
      <c r="VP125" s="4"/>
      <c r="VQ125" s="4"/>
      <c r="VR125" s="4"/>
      <c r="VS125" s="4"/>
      <c r="VT125" s="4"/>
      <c r="VU125" s="4"/>
      <c r="VV125" s="4"/>
      <c r="VW125" s="4"/>
      <c r="VX125" s="4"/>
      <c r="VY125" s="4"/>
      <c r="VZ125" s="4"/>
      <c r="WA125" s="4"/>
      <c r="WB125" s="4"/>
      <c r="WC125" s="4"/>
      <c r="WD125" s="4"/>
      <c r="WE125" s="4"/>
      <c r="WF125" s="4"/>
      <c r="WG125" s="4"/>
      <c r="WH125" s="4"/>
      <c r="WI125" s="4"/>
      <c r="WJ125" s="4"/>
      <c r="WK125" s="4"/>
      <c r="WL125" s="4"/>
      <c r="WM125" s="4"/>
      <c r="WN125" s="4"/>
      <c r="WO125" s="4"/>
      <c r="WP125" s="4"/>
      <c r="WQ125" s="4"/>
      <c r="WR125" s="4"/>
      <c r="WS125" s="4"/>
      <c r="WT125" s="4"/>
      <c r="WU125" s="4"/>
      <c r="WV125" s="4"/>
      <c r="WW125" s="4"/>
      <c r="WX125" s="4"/>
      <c r="WY125" s="4"/>
      <c r="WZ125" s="4"/>
      <c r="XA125" s="4"/>
      <c r="XB125" s="4"/>
      <c r="XC125" s="4"/>
      <c r="XD125" s="4"/>
      <c r="XE125" s="4"/>
      <c r="XF125" s="4"/>
      <c r="XG125" s="4"/>
      <c r="XH125" s="4"/>
      <c r="XI125" s="4"/>
      <c r="XJ125" s="4"/>
      <c r="XK125" s="4"/>
      <c r="XL125" s="4"/>
      <c r="XM125" s="4"/>
      <c r="XN125" s="4"/>
      <c r="XO125" s="4"/>
      <c r="XP125" s="4"/>
      <c r="XQ125" s="4"/>
      <c r="XR125" s="4"/>
      <c r="XS125" s="4"/>
      <c r="XT125" s="4"/>
      <c r="XU125" s="4"/>
      <c r="XV125" s="4"/>
      <c r="XW125" s="4"/>
      <c r="XX125" s="4"/>
      <c r="XY125" s="4"/>
      <c r="XZ125" s="4"/>
      <c r="YA125" s="4"/>
      <c r="YB125" s="4"/>
      <c r="YC125" s="4"/>
      <c r="YD125" s="4"/>
      <c r="YE125" s="4"/>
      <c r="YF125" s="4"/>
      <c r="YG125" s="4"/>
      <c r="YH125" s="4"/>
      <c r="YI125" s="4"/>
      <c r="YJ125" s="4"/>
      <c r="YK125" s="4"/>
      <c r="YL125" s="4"/>
      <c r="YM125" s="4"/>
      <c r="YN125" s="4"/>
      <c r="YO125" s="4"/>
      <c r="YP125" s="4"/>
      <c r="YQ125" s="4"/>
      <c r="YR125" s="4"/>
      <c r="YS125" s="4"/>
      <c r="YT125" s="4"/>
      <c r="YU125" s="4"/>
      <c r="YV125" s="4"/>
      <c r="YW125" s="4"/>
      <c r="YX125" s="4"/>
      <c r="YY125" s="4"/>
      <c r="YZ125" s="4"/>
      <c r="ZA125" s="4"/>
      <c r="ZB125" s="4"/>
      <c r="ZC125" s="4"/>
      <c r="ZD125" s="4"/>
      <c r="ZE125" s="4"/>
      <c r="ZF125" s="4"/>
      <c r="ZG125" s="4"/>
      <c r="ZH125" s="4"/>
      <c r="ZI125" s="4"/>
      <c r="ZJ125" s="4"/>
      <c r="ZK125" s="4"/>
      <c r="ZL125" s="4"/>
      <c r="ZM125" s="4"/>
      <c r="ZN125" s="4"/>
      <c r="ZO125" s="4"/>
      <c r="ZP125" s="4"/>
      <c r="ZQ125" s="4"/>
      <c r="ZR125" s="4"/>
      <c r="ZS125" s="4"/>
      <c r="ZT125" s="4"/>
      <c r="ZU125" s="4"/>
      <c r="ZV125" s="4"/>
      <c r="ZW125" s="4"/>
      <c r="ZX125" s="4"/>
    </row>
    <row r="126" spans="1:700" ht="15.95" customHeight="1" x14ac:dyDescent="0.25">
      <c r="A126" s="7"/>
      <c r="B126" s="17" t="s">
        <v>96</v>
      </c>
      <c r="C126" s="7"/>
      <c r="D126" s="7" t="s">
        <v>36</v>
      </c>
      <c r="E126" s="7" t="s">
        <v>37</v>
      </c>
      <c r="F126" s="8">
        <f>F127</f>
        <v>0</v>
      </c>
      <c r="G126" s="8">
        <f>G127</f>
        <v>0</v>
      </c>
      <c r="H126" s="8">
        <f>H127</f>
        <v>215000</v>
      </c>
      <c r="I126" s="8">
        <f>I127</f>
        <v>215000</v>
      </c>
      <c r="J126" s="8">
        <f t="shared" si="1"/>
        <v>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  <c r="NF126" s="4"/>
      <c r="NG126" s="4"/>
      <c r="NH126" s="4"/>
      <c r="NI126" s="4"/>
      <c r="NJ126" s="4"/>
      <c r="NK126" s="4"/>
      <c r="NL126" s="4"/>
      <c r="NM126" s="4"/>
      <c r="NN126" s="4"/>
      <c r="NO126" s="4"/>
      <c r="NP126" s="4"/>
      <c r="NQ126" s="4"/>
      <c r="NR126" s="4"/>
      <c r="NS126" s="4"/>
      <c r="NT126" s="4"/>
      <c r="NU126" s="4"/>
      <c r="NV126" s="4"/>
      <c r="NW126" s="4"/>
      <c r="NX126" s="4"/>
      <c r="NY126" s="4"/>
      <c r="NZ126" s="4"/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  <c r="TO126" s="4"/>
      <c r="TP126" s="4"/>
      <c r="TQ126" s="4"/>
      <c r="TR126" s="4"/>
      <c r="TS126" s="4"/>
      <c r="TT126" s="4"/>
      <c r="TU126" s="4"/>
      <c r="TV126" s="4"/>
      <c r="TW126" s="4"/>
      <c r="TX126" s="4"/>
      <c r="TY126" s="4"/>
      <c r="TZ126" s="4"/>
      <c r="UA126" s="4"/>
      <c r="UB126" s="4"/>
      <c r="UC126" s="4"/>
      <c r="UD126" s="4"/>
      <c r="UE126" s="4"/>
      <c r="UF126" s="4"/>
      <c r="UG126" s="4"/>
      <c r="UH126" s="4"/>
      <c r="UI126" s="4"/>
      <c r="UJ126" s="4"/>
      <c r="UK126" s="4"/>
      <c r="UL126" s="4"/>
      <c r="UM126" s="4"/>
      <c r="UN126" s="4"/>
      <c r="UO126" s="4"/>
      <c r="UP126" s="4"/>
      <c r="UQ126" s="4"/>
      <c r="UR126" s="4"/>
      <c r="US126" s="4"/>
      <c r="UT126" s="4"/>
      <c r="UU126" s="4"/>
      <c r="UV126" s="4"/>
      <c r="UW126" s="4"/>
      <c r="UX126" s="4"/>
      <c r="UY126" s="4"/>
      <c r="UZ126" s="4"/>
      <c r="VA126" s="4"/>
      <c r="VB126" s="4"/>
      <c r="VC126" s="4"/>
      <c r="VD126" s="4"/>
      <c r="VE126" s="4"/>
      <c r="VF126" s="4"/>
      <c r="VG126" s="4"/>
      <c r="VH126" s="4"/>
      <c r="VI126" s="4"/>
      <c r="VJ126" s="4"/>
      <c r="VK126" s="4"/>
      <c r="VL126" s="4"/>
      <c r="VM126" s="4"/>
      <c r="VN126" s="4"/>
      <c r="VO126" s="4"/>
      <c r="VP126" s="4"/>
      <c r="VQ126" s="4"/>
      <c r="VR126" s="4"/>
      <c r="VS126" s="4"/>
      <c r="VT126" s="4"/>
      <c r="VU126" s="4"/>
      <c r="VV126" s="4"/>
      <c r="VW126" s="4"/>
      <c r="VX126" s="4"/>
      <c r="VY126" s="4"/>
      <c r="VZ126" s="4"/>
      <c r="WA126" s="4"/>
      <c r="WB126" s="4"/>
      <c r="WC126" s="4"/>
      <c r="WD126" s="4"/>
      <c r="WE126" s="4"/>
      <c r="WF126" s="4"/>
      <c r="WG126" s="4"/>
      <c r="WH126" s="4"/>
      <c r="WI126" s="4"/>
      <c r="WJ126" s="4"/>
      <c r="WK126" s="4"/>
      <c r="WL126" s="4"/>
      <c r="WM126" s="4"/>
      <c r="WN126" s="4"/>
      <c r="WO126" s="4"/>
      <c r="WP126" s="4"/>
      <c r="WQ126" s="4"/>
      <c r="WR126" s="4"/>
      <c r="WS126" s="4"/>
      <c r="WT126" s="4"/>
      <c r="WU126" s="4"/>
      <c r="WV126" s="4"/>
      <c r="WW126" s="4"/>
      <c r="WX126" s="4"/>
      <c r="WY126" s="4"/>
      <c r="WZ126" s="4"/>
      <c r="XA126" s="4"/>
      <c r="XB126" s="4"/>
      <c r="XC126" s="4"/>
      <c r="XD126" s="4"/>
      <c r="XE126" s="4"/>
      <c r="XF126" s="4"/>
      <c r="XG126" s="4"/>
      <c r="XH126" s="4"/>
      <c r="XI126" s="4"/>
      <c r="XJ126" s="4"/>
      <c r="XK126" s="4"/>
      <c r="XL126" s="4"/>
      <c r="XM126" s="4"/>
      <c r="XN126" s="4"/>
      <c r="XO126" s="4"/>
      <c r="XP126" s="4"/>
      <c r="XQ126" s="4"/>
      <c r="XR126" s="4"/>
      <c r="XS126" s="4"/>
      <c r="XT126" s="4"/>
      <c r="XU126" s="4"/>
      <c r="XV126" s="4"/>
      <c r="XW126" s="4"/>
      <c r="XX126" s="4"/>
      <c r="XY126" s="4"/>
      <c r="XZ126" s="4"/>
      <c r="YA126" s="4"/>
      <c r="YB126" s="4"/>
      <c r="YC126" s="4"/>
      <c r="YD126" s="4"/>
      <c r="YE126" s="4"/>
      <c r="YF126" s="4"/>
      <c r="YG126" s="4"/>
      <c r="YH126" s="4"/>
      <c r="YI126" s="4"/>
      <c r="YJ126" s="4"/>
      <c r="YK126" s="4"/>
      <c r="YL126" s="4"/>
      <c r="YM126" s="4"/>
      <c r="YN126" s="4"/>
      <c r="YO126" s="4"/>
      <c r="YP126" s="4"/>
      <c r="YQ126" s="4"/>
      <c r="YR126" s="4"/>
      <c r="YS126" s="4"/>
      <c r="YT126" s="4"/>
      <c r="YU126" s="4"/>
      <c r="YV126" s="4"/>
      <c r="YW126" s="4"/>
      <c r="YX126" s="4"/>
      <c r="YY126" s="4"/>
      <c r="YZ126" s="4"/>
      <c r="ZA126" s="4"/>
      <c r="ZB126" s="4"/>
      <c r="ZC126" s="4"/>
      <c r="ZD126" s="4"/>
      <c r="ZE126" s="4"/>
      <c r="ZF126" s="4"/>
      <c r="ZG126" s="4"/>
      <c r="ZH126" s="4"/>
      <c r="ZI126" s="4"/>
      <c r="ZJ126" s="4"/>
      <c r="ZK126" s="4"/>
      <c r="ZL126" s="4"/>
      <c r="ZM126" s="4"/>
      <c r="ZN126" s="4"/>
      <c r="ZO126" s="4"/>
      <c r="ZP126" s="4"/>
      <c r="ZQ126" s="4"/>
      <c r="ZR126" s="4"/>
      <c r="ZS126" s="4"/>
      <c r="ZT126" s="4"/>
      <c r="ZU126" s="4"/>
      <c r="ZV126" s="4"/>
      <c r="ZW126" s="4"/>
      <c r="ZX126" s="4"/>
    </row>
    <row r="127" spans="1:700" ht="15.95" customHeight="1" x14ac:dyDescent="0.25">
      <c r="A127" s="7"/>
      <c r="B127" s="17" t="s">
        <v>96</v>
      </c>
      <c r="C127" s="7"/>
      <c r="D127" s="7" t="s">
        <v>38</v>
      </c>
      <c r="E127" s="7" t="s">
        <v>39</v>
      </c>
      <c r="F127" s="8">
        <v>0</v>
      </c>
      <c r="G127" s="8">
        <v>0</v>
      </c>
      <c r="H127" s="8">
        <f>H155</f>
        <v>215000</v>
      </c>
      <c r="I127" s="8">
        <f>I155</f>
        <v>215000</v>
      </c>
      <c r="J127" s="8">
        <f t="shared" si="1"/>
        <v>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  <c r="NF127" s="4"/>
      <c r="NG127" s="4"/>
      <c r="NH127" s="4"/>
      <c r="NI127" s="4"/>
      <c r="NJ127" s="4"/>
      <c r="NK127" s="4"/>
      <c r="NL127" s="4"/>
      <c r="NM127" s="4"/>
      <c r="NN127" s="4"/>
      <c r="NO127" s="4"/>
      <c r="NP127" s="4"/>
      <c r="NQ127" s="4"/>
      <c r="NR127" s="4"/>
      <c r="NS127" s="4"/>
      <c r="NT127" s="4"/>
      <c r="NU127" s="4"/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  <c r="TO127" s="4"/>
      <c r="TP127" s="4"/>
      <c r="TQ127" s="4"/>
      <c r="TR127" s="4"/>
      <c r="TS127" s="4"/>
      <c r="TT127" s="4"/>
      <c r="TU127" s="4"/>
      <c r="TV127" s="4"/>
      <c r="TW127" s="4"/>
      <c r="TX127" s="4"/>
      <c r="TY127" s="4"/>
      <c r="TZ127" s="4"/>
      <c r="UA127" s="4"/>
      <c r="UB127" s="4"/>
      <c r="UC127" s="4"/>
      <c r="UD127" s="4"/>
      <c r="UE127" s="4"/>
      <c r="UF127" s="4"/>
      <c r="UG127" s="4"/>
      <c r="UH127" s="4"/>
      <c r="UI127" s="4"/>
      <c r="UJ127" s="4"/>
      <c r="UK127" s="4"/>
      <c r="UL127" s="4"/>
      <c r="UM127" s="4"/>
      <c r="UN127" s="4"/>
      <c r="UO127" s="4"/>
      <c r="UP127" s="4"/>
      <c r="UQ127" s="4"/>
      <c r="UR127" s="4"/>
      <c r="US127" s="4"/>
      <c r="UT127" s="4"/>
      <c r="UU127" s="4"/>
      <c r="UV127" s="4"/>
      <c r="UW127" s="4"/>
      <c r="UX127" s="4"/>
      <c r="UY127" s="4"/>
      <c r="UZ127" s="4"/>
      <c r="VA127" s="4"/>
      <c r="VB127" s="4"/>
      <c r="VC127" s="4"/>
      <c r="VD127" s="4"/>
      <c r="VE127" s="4"/>
      <c r="VF127" s="4"/>
      <c r="VG127" s="4"/>
      <c r="VH127" s="4"/>
      <c r="VI127" s="4"/>
      <c r="VJ127" s="4"/>
      <c r="VK127" s="4"/>
      <c r="VL127" s="4"/>
      <c r="VM127" s="4"/>
      <c r="VN127" s="4"/>
      <c r="VO127" s="4"/>
      <c r="VP127" s="4"/>
      <c r="VQ127" s="4"/>
      <c r="VR127" s="4"/>
      <c r="VS127" s="4"/>
      <c r="VT127" s="4"/>
      <c r="VU127" s="4"/>
      <c r="VV127" s="4"/>
      <c r="VW127" s="4"/>
      <c r="VX127" s="4"/>
      <c r="VY127" s="4"/>
      <c r="VZ127" s="4"/>
      <c r="WA127" s="4"/>
      <c r="WB127" s="4"/>
      <c r="WC127" s="4"/>
      <c r="WD127" s="4"/>
      <c r="WE127" s="4"/>
      <c r="WF127" s="4"/>
      <c r="WG127" s="4"/>
      <c r="WH127" s="4"/>
      <c r="WI127" s="4"/>
      <c r="WJ127" s="4"/>
      <c r="WK127" s="4"/>
      <c r="WL127" s="4"/>
      <c r="WM127" s="4"/>
      <c r="WN127" s="4"/>
      <c r="WO127" s="4"/>
      <c r="WP127" s="4"/>
      <c r="WQ127" s="4"/>
      <c r="WR127" s="4"/>
      <c r="WS127" s="4"/>
      <c r="WT127" s="4"/>
      <c r="WU127" s="4"/>
      <c r="WV127" s="4"/>
      <c r="WW127" s="4"/>
      <c r="WX127" s="4"/>
      <c r="WY127" s="4"/>
      <c r="WZ127" s="4"/>
      <c r="XA127" s="4"/>
      <c r="XB127" s="4"/>
      <c r="XC127" s="4"/>
      <c r="XD127" s="4"/>
      <c r="XE127" s="4"/>
      <c r="XF127" s="4"/>
      <c r="XG127" s="4"/>
      <c r="XH127" s="4"/>
      <c r="XI127" s="4"/>
      <c r="XJ127" s="4"/>
      <c r="XK127" s="4"/>
      <c r="XL127" s="4"/>
      <c r="XM127" s="4"/>
      <c r="XN127" s="4"/>
      <c r="XO127" s="4"/>
      <c r="XP127" s="4"/>
      <c r="XQ127" s="4"/>
      <c r="XR127" s="4"/>
      <c r="XS127" s="4"/>
      <c r="XT127" s="4"/>
      <c r="XU127" s="4"/>
      <c r="XV127" s="4"/>
      <c r="XW127" s="4"/>
      <c r="XX127" s="4"/>
      <c r="XY127" s="4"/>
      <c r="XZ127" s="4"/>
      <c r="YA127" s="4"/>
      <c r="YB127" s="4"/>
      <c r="YC127" s="4"/>
      <c r="YD127" s="4"/>
      <c r="YE127" s="4"/>
      <c r="YF127" s="4"/>
      <c r="YG127" s="4"/>
      <c r="YH127" s="4"/>
      <c r="YI127" s="4"/>
      <c r="YJ127" s="4"/>
      <c r="YK127" s="4"/>
      <c r="YL127" s="4"/>
      <c r="YM127" s="4"/>
      <c r="YN127" s="4"/>
      <c r="YO127" s="4"/>
      <c r="YP127" s="4"/>
      <c r="YQ127" s="4"/>
      <c r="YR127" s="4"/>
      <c r="YS127" s="4"/>
      <c r="YT127" s="4"/>
      <c r="YU127" s="4"/>
      <c r="YV127" s="4"/>
      <c r="YW127" s="4"/>
      <c r="YX127" s="4"/>
      <c r="YY127" s="4"/>
      <c r="YZ127" s="4"/>
      <c r="ZA127" s="4"/>
      <c r="ZB127" s="4"/>
      <c r="ZC127" s="4"/>
      <c r="ZD127" s="4"/>
      <c r="ZE127" s="4"/>
      <c r="ZF127" s="4"/>
      <c r="ZG127" s="4"/>
      <c r="ZH127" s="4"/>
      <c r="ZI127" s="4"/>
      <c r="ZJ127" s="4"/>
      <c r="ZK127" s="4"/>
      <c r="ZL127" s="4"/>
      <c r="ZM127" s="4"/>
      <c r="ZN127" s="4"/>
      <c r="ZO127" s="4"/>
      <c r="ZP127" s="4"/>
      <c r="ZQ127" s="4"/>
      <c r="ZR127" s="4"/>
      <c r="ZS127" s="4"/>
      <c r="ZT127" s="4"/>
      <c r="ZU127" s="4"/>
      <c r="ZV127" s="4"/>
      <c r="ZW127" s="4"/>
      <c r="ZX127" s="4"/>
    </row>
    <row r="128" spans="1:700" ht="33" customHeight="1" x14ac:dyDescent="0.25">
      <c r="A128" s="19"/>
      <c r="B128" s="20" t="s">
        <v>97</v>
      </c>
      <c r="C128" s="19"/>
      <c r="D128" s="19" t="s">
        <v>101</v>
      </c>
      <c r="E128" s="22" t="s">
        <v>102</v>
      </c>
      <c r="F128" s="21">
        <f>F129</f>
        <v>0</v>
      </c>
      <c r="G128" s="21">
        <f t="shared" ref="G128:I128" si="5">G129</f>
        <v>0</v>
      </c>
      <c r="H128" s="21">
        <f t="shared" si="5"/>
        <v>739984</v>
      </c>
      <c r="I128" s="21">
        <f t="shared" si="5"/>
        <v>383901</v>
      </c>
      <c r="J128" s="21">
        <f t="shared" si="1"/>
        <v>-356083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  <c r="NF128" s="4"/>
      <c r="NG128" s="4"/>
      <c r="NH128" s="4"/>
      <c r="NI128" s="4"/>
      <c r="NJ128" s="4"/>
      <c r="NK128" s="4"/>
      <c r="NL128" s="4"/>
      <c r="NM128" s="4"/>
      <c r="NN128" s="4"/>
      <c r="NO128" s="4"/>
      <c r="NP128" s="4"/>
      <c r="NQ128" s="4"/>
      <c r="NR128" s="4"/>
      <c r="NS128" s="4"/>
      <c r="NT128" s="4"/>
      <c r="NU128" s="4"/>
      <c r="NV128" s="4"/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  <c r="TO128" s="4"/>
      <c r="TP128" s="4"/>
      <c r="TQ128" s="4"/>
      <c r="TR128" s="4"/>
      <c r="TS128" s="4"/>
      <c r="TT128" s="4"/>
      <c r="TU128" s="4"/>
      <c r="TV128" s="4"/>
      <c r="TW128" s="4"/>
      <c r="TX128" s="4"/>
      <c r="TY128" s="4"/>
      <c r="TZ128" s="4"/>
      <c r="UA128" s="4"/>
      <c r="UB128" s="4"/>
      <c r="UC128" s="4"/>
      <c r="UD128" s="4"/>
      <c r="UE128" s="4"/>
      <c r="UF128" s="4"/>
      <c r="UG128" s="4"/>
      <c r="UH128" s="4"/>
      <c r="UI128" s="4"/>
      <c r="UJ128" s="4"/>
      <c r="UK128" s="4"/>
      <c r="UL128" s="4"/>
      <c r="UM128" s="4"/>
      <c r="UN128" s="4"/>
      <c r="UO128" s="4"/>
      <c r="UP128" s="4"/>
      <c r="UQ128" s="4"/>
      <c r="UR128" s="4"/>
      <c r="US128" s="4"/>
      <c r="UT128" s="4"/>
      <c r="UU128" s="4"/>
      <c r="UV128" s="4"/>
      <c r="UW128" s="4"/>
      <c r="UX128" s="4"/>
      <c r="UY128" s="4"/>
      <c r="UZ128" s="4"/>
      <c r="VA128" s="4"/>
      <c r="VB128" s="4"/>
      <c r="VC128" s="4"/>
      <c r="VD128" s="4"/>
      <c r="VE128" s="4"/>
      <c r="VF128" s="4"/>
      <c r="VG128" s="4"/>
      <c r="VH128" s="4"/>
      <c r="VI128" s="4"/>
      <c r="VJ128" s="4"/>
      <c r="VK128" s="4"/>
      <c r="VL128" s="4"/>
      <c r="VM128" s="4"/>
      <c r="VN128" s="4"/>
      <c r="VO128" s="4"/>
      <c r="VP128" s="4"/>
      <c r="VQ128" s="4"/>
      <c r="VR128" s="4"/>
      <c r="VS128" s="4"/>
      <c r="VT128" s="4"/>
      <c r="VU128" s="4"/>
      <c r="VV128" s="4"/>
      <c r="VW128" s="4"/>
      <c r="VX128" s="4"/>
      <c r="VY128" s="4"/>
      <c r="VZ128" s="4"/>
      <c r="WA128" s="4"/>
      <c r="WB128" s="4"/>
      <c r="WC128" s="4"/>
      <c r="WD128" s="4"/>
      <c r="WE128" s="4"/>
      <c r="WF128" s="4"/>
      <c r="WG128" s="4"/>
      <c r="WH128" s="4"/>
      <c r="WI128" s="4"/>
      <c r="WJ128" s="4"/>
      <c r="WK128" s="4"/>
      <c r="WL128" s="4"/>
      <c r="WM128" s="4"/>
      <c r="WN128" s="4"/>
      <c r="WO128" s="4"/>
      <c r="WP128" s="4"/>
      <c r="WQ128" s="4"/>
      <c r="WR128" s="4"/>
      <c r="WS128" s="4"/>
      <c r="WT128" s="4"/>
      <c r="WU128" s="4"/>
      <c r="WV128" s="4"/>
      <c r="WW128" s="4"/>
      <c r="WX128" s="4"/>
      <c r="WY128" s="4"/>
      <c r="WZ128" s="4"/>
      <c r="XA128" s="4"/>
      <c r="XB128" s="4"/>
      <c r="XC128" s="4"/>
      <c r="XD128" s="4"/>
      <c r="XE128" s="4"/>
      <c r="XF128" s="4"/>
      <c r="XG128" s="4"/>
      <c r="XH128" s="4"/>
      <c r="XI128" s="4"/>
      <c r="XJ128" s="4"/>
      <c r="XK128" s="4"/>
      <c r="XL128" s="4"/>
      <c r="XM128" s="4"/>
      <c r="XN128" s="4"/>
      <c r="XO128" s="4"/>
      <c r="XP128" s="4"/>
      <c r="XQ128" s="4"/>
      <c r="XR128" s="4"/>
      <c r="XS128" s="4"/>
      <c r="XT128" s="4"/>
      <c r="XU128" s="4"/>
      <c r="XV128" s="4"/>
      <c r="XW128" s="4"/>
      <c r="XX128" s="4"/>
      <c r="XY128" s="4"/>
      <c r="XZ128" s="4"/>
      <c r="YA128" s="4"/>
      <c r="YB128" s="4"/>
      <c r="YC128" s="4"/>
      <c r="YD128" s="4"/>
      <c r="YE128" s="4"/>
      <c r="YF128" s="4"/>
      <c r="YG128" s="4"/>
      <c r="YH128" s="4"/>
      <c r="YI128" s="4"/>
      <c r="YJ128" s="4"/>
      <c r="YK128" s="4"/>
      <c r="YL128" s="4"/>
      <c r="YM128" s="4"/>
      <c r="YN128" s="4"/>
      <c r="YO128" s="4"/>
      <c r="YP128" s="4"/>
      <c r="YQ128" s="4"/>
      <c r="YR128" s="4"/>
      <c r="YS128" s="4"/>
      <c r="YT128" s="4"/>
      <c r="YU128" s="4"/>
      <c r="YV128" s="4"/>
      <c r="YW128" s="4"/>
      <c r="YX128" s="4"/>
      <c r="YY128" s="4"/>
      <c r="YZ128" s="4"/>
      <c r="ZA128" s="4"/>
      <c r="ZB128" s="4"/>
      <c r="ZC128" s="4"/>
      <c r="ZD128" s="4"/>
      <c r="ZE128" s="4"/>
      <c r="ZF128" s="4"/>
      <c r="ZG128" s="4"/>
      <c r="ZH128" s="4"/>
      <c r="ZI128" s="4"/>
      <c r="ZJ128" s="4"/>
      <c r="ZK128" s="4"/>
      <c r="ZL128" s="4"/>
      <c r="ZM128" s="4"/>
      <c r="ZN128" s="4"/>
      <c r="ZO128" s="4"/>
      <c r="ZP128" s="4"/>
      <c r="ZQ128" s="4"/>
      <c r="ZR128" s="4"/>
      <c r="ZS128" s="4"/>
      <c r="ZT128" s="4"/>
      <c r="ZU128" s="4"/>
      <c r="ZV128" s="4"/>
      <c r="ZW128" s="4"/>
      <c r="ZX128" s="4"/>
    </row>
    <row r="129" spans="1:700" s="3" customFormat="1" ht="15.95" customHeight="1" x14ac:dyDescent="0.25">
      <c r="A129" s="6"/>
      <c r="B129" s="15" t="s">
        <v>97</v>
      </c>
      <c r="C129" s="6"/>
      <c r="D129" s="6" t="s">
        <v>60</v>
      </c>
      <c r="E129" s="6" t="s">
        <v>61</v>
      </c>
      <c r="F129" s="16">
        <f>F130+F134</f>
        <v>0</v>
      </c>
      <c r="G129" s="16">
        <f>G130+G134</f>
        <v>0</v>
      </c>
      <c r="H129" s="16">
        <f>H130+H134</f>
        <v>739984</v>
      </c>
      <c r="I129" s="16">
        <f>I130+I134</f>
        <v>383901</v>
      </c>
      <c r="J129" s="16">
        <f t="shared" si="1"/>
        <v>-356083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  <c r="JT129" s="5"/>
      <c r="JU129" s="5"/>
      <c r="JV129" s="5"/>
      <c r="JW129" s="5"/>
      <c r="JX129" s="5"/>
      <c r="JY129" s="5"/>
      <c r="JZ129" s="5"/>
      <c r="KA129" s="5"/>
      <c r="KB129" s="5"/>
      <c r="KC129" s="5"/>
      <c r="KD129" s="5"/>
      <c r="KE129" s="5"/>
      <c r="KF129" s="5"/>
      <c r="KG129" s="5"/>
      <c r="KH129" s="5"/>
      <c r="KI129" s="5"/>
      <c r="KJ129" s="5"/>
      <c r="KK129" s="5"/>
      <c r="KL129" s="5"/>
      <c r="KM129" s="5"/>
      <c r="KN129" s="5"/>
      <c r="KO129" s="5"/>
      <c r="KP129" s="5"/>
      <c r="KQ129" s="5"/>
      <c r="KR129" s="5"/>
      <c r="KS129" s="5"/>
      <c r="KT129" s="5"/>
      <c r="KU129" s="5"/>
      <c r="KV129" s="5"/>
      <c r="KW129" s="5"/>
      <c r="KX129" s="5"/>
      <c r="KY129" s="5"/>
      <c r="KZ129" s="5"/>
      <c r="LA129" s="5"/>
      <c r="LB129" s="5"/>
      <c r="LC129" s="5"/>
      <c r="LD129" s="5"/>
      <c r="LE129" s="5"/>
      <c r="LF129" s="5"/>
      <c r="LG129" s="5"/>
      <c r="LH129" s="5"/>
      <c r="LI129" s="5"/>
      <c r="LJ129" s="5"/>
      <c r="LK129" s="5"/>
      <c r="LL129" s="5"/>
      <c r="LM129" s="5"/>
      <c r="LN129" s="5"/>
      <c r="LO129" s="5"/>
      <c r="LP129" s="5"/>
      <c r="LQ129" s="5"/>
      <c r="LR129" s="5"/>
      <c r="LS129" s="5"/>
      <c r="LT129" s="5"/>
      <c r="LU129" s="5"/>
      <c r="LV129" s="5"/>
      <c r="LW129" s="5"/>
      <c r="LX129" s="5"/>
      <c r="LY129" s="5"/>
      <c r="LZ129" s="5"/>
      <c r="MA129" s="5"/>
      <c r="MB129" s="5"/>
      <c r="MC129" s="5"/>
      <c r="MD129" s="5"/>
      <c r="ME129" s="5"/>
      <c r="MF129" s="5"/>
      <c r="MG129" s="5"/>
      <c r="MH129" s="5"/>
      <c r="MI129" s="5"/>
      <c r="MJ129" s="5"/>
      <c r="MK129" s="5"/>
      <c r="ML129" s="5"/>
      <c r="MM129" s="5"/>
      <c r="MN129" s="5"/>
      <c r="MO129" s="5"/>
      <c r="MP129" s="5"/>
      <c r="MQ129" s="5"/>
      <c r="MR129" s="5"/>
      <c r="MS129" s="5"/>
      <c r="MT129" s="5"/>
      <c r="MU129" s="5"/>
      <c r="MV129" s="5"/>
      <c r="MW129" s="5"/>
      <c r="MX129" s="5"/>
      <c r="MY129" s="5"/>
      <c r="MZ129" s="5"/>
      <c r="NA129" s="5"/>
      <c r="NB129" s="5"/>
      <c r="NC129" s="5"/>
      <c r="ND129" s="5"/>
      <c r="NE129" s="5"/>
      <c r="NF129" s="5"/>
      <c r="NG129" s="5"/>
      <c r="NH129" s="5"/>
      <c r="NI129" s="5"/>
      <c r="NJ129" s="5"/>
      <c r="NK129" s="5"/>
      <c r="NL129" s="5"/>
      <c r="NM129" s="5"/>
      <c r="NN129" s="5"/>
      <c r="NO129" s="5"/>
      <c r="NP129" s="5"/>
      <c r="NQ129" s="5"/>
      <c r="NR129" s="5"/>
      <c r="NS129" s="5"/>
      <c r="NT129" s="5"/>
      <c r="NU129" s="5"/>
      <c r="NV129" s="5"/>
      <c r="NW129" s="5"/>
      <c r="NX129" s="5"/>
      <c r="NY129" s="5"/>
      <c r="NZ129" s="5"/>
      <c r="OA129" s="5"/>
      <c r="OB129" s="5"/>
      <c r="OC129" s="5"/>
      <c r="OD129" s="5"/>
      <c r="OE129" s="5"/>
      <c r="OF129" s="5"/>
      <c r="OG129" s="5"/>
      <c r="OH129" s="5"/>
      <c r="OI129" s="5"/>
      <c r="OJ129" s="5"/>
      <c r="OK129" s="5"/>
      <c r="OL129" s="5"/>
      <c r="OM129" s="5"/>
      <c r="ON129" s="5"/>
      <c r="OO129" s="5"/>
      <c r="OP129" s="5"/>
      <c r="OQ129" s="5"/>
      <c r="OR129" s="5"/>
      <c r="OS129" s="5"/>
      <c r="OT129" s="5"/>
      <c r="OU129" s="5"/>
      <c r="OV129" s="5"/>
      <c r="OW129" s="5"/>
      <c r="OX129" s="5"/>
      <c r="OY129" s="5"/>
      <c r="OZ129" s="5"/>
      <c r="PA129" s="5"/>
      <c r="PB129" s="5"/>
      <c r="PC129" s="5"/>
      <c r="PD129" s="5"/>
      <c r="PE129" s="5"/>
      <c r="PF129" s="5"/>
      <c r="PG129" s="5"/>
      <c r="PH129" s="5"/>
      <c r="PI129" s="5"/>
      <c r="PJ129" s="5"/>
      <c r="PK129" s="5"/>
      <c r="PL129" s="5"/>
      <c r="PM129" s="5"/>
      <c r="PN129" s="5"/>
      <c r="PO129" s="5"/>
      <c r="PP129" s="5"/>
      <c r="PQ129" s="5"/>
      <c r="PR129" s="5"/>
      <c r="PS129" s="5"/>
      <c r="PT129" s="5"/>
      <c r="PU129" s="5"/>
      <c r="PV129" s="5"/>
      <c r="PW129" s="5"/>
      <c r="PX129" s="5"/>
      <c r="PY129" s="5"/>
      <c r="PZ129" s="5"/>
      <c r="QA129" s="5"/>
      <c r="QB129" s="5"/>
      <c r="QC129" s="5"/>
      <c r="QD129" s="5"/>
      <c r="QE129" s="5"/>
      <c r="QF129" s="5"/>
      <c r="QG129" s="5"/>
      <c r="QH129" s="5"/>
      <c r="QI129" s="5"/>
      <c r="QJ129" s="5"/>
      <c r="QK129" s="5"/>
      <c r="QL129" s="5"/>
      <c r="QM129" s="5"/>
      <c r="QN129" s="5"/>
      <c r="QO129" s="5"/>
      <c r="QP129" s="5"/>
      <c r="QQ129" s="5"/>
      <c r="QR129" s="5"/>
      <c r="QS129" s="5"/>
      <c r="QT129" s="5"/>
      <c r="QU129" s="5"/>
      <c r="QV129" s="5"/>
      <c r="QW129" s="5"/>
      <c r="QX129" s="5"/>
      <c r="QY129" s="5"/>
      <c r="QZ129" s="5"/>
      <c r="RA129" s="5"/>
      <c r="RB129" s="5"/>
      <c r="RC129" s="5"/>
      <c r="RD129" s="5"/>
      <c r="RE129" s="5"/>
      <c r="RF129" s="5"/>
      <c r="RG129" s="5"/>
      <c r="RH129" s="5"/>
      <c r="RI129" s="5"/>
      <c r="RJ129" s="5"/>
      <c r="RK129" s="5"/>
      <c r="RL129" s="5"/>
      <c r="RM129" s="5"/>
      <c r="RN129" s="5"/>
      <c r="RO129" s="5"/>
      <c r="RP129" s="5"/>
      <c r="RQ129" s="5"/>
      <c r="RR129" s="5"/>
      <c r="RS129" s="5"/>
      <c r="RT129" s="5"/>
      <c r="RU129" s="5"/>
      <c r="RV129" s="5"/>
      <c r="RW129" s="5"/>
      <c r="RX129" s="5"/>
      <c r="RY129" s="5"/>
      <c r="RZ129" s="5"/>
      <c r="SA129" s="5"/>
      <c r="SB129" s="5"/>
      <c r="SC129" s="5"/>
      <c r="SD129" s="5"/>
      <c r="SE129" s="5"/>
      <c r="SF129" s="5"/>
      <c r="SG129" s="5"/>
      <c r="SH129" s="5"/>
      <c r="SI129" s="5"/>
      <c r="SJ129" s="5"/>
      <c r="SK129" s="5"/>
      <c r="SL129" s="5"/>
      <c r="SM129" s="5"/>
      <c r="SN129" s="5"/>
      <c r="SO129" s="5"/>
      <c r="SP129" s="5"/>
      <c r="SQ129" s="5"/>
      <c r="SR129" s="5"/>
      <c r="SS129" s="5"/>
      <c r="ST129" s="5"/>
      <c r="SU129" s="5"/>
      <c r="SV129" s="5"/>
      <c r="SW129" s="5"/>
      <c r="SX129" s="5"/>
      <c r="SY129" s="5"/>
      <c r="SZ129" s="5"/>
      <c r="TA129" s="5"/>
      <c r="TB129" s="5"/>
      <c r="TC129" s="5"/>
      <c r="TD129" s="5"/>
      <c r="TE129" s="5"/>
      <c r="TF129" s="5"/>
      <c r="TG129" s="5"/>
      <c r="TH129" s="5"/>
      <c r="TI129" s="5"/>
      <c r="TJ129" s="5"/>
      <c r="TK129" s="5"/>
      <c r="TL129" s="5"/>
      <c r="TM129" s="5"/>
      <c r="TN129" s="5"/>
      <c r="TO129" s="5"/>
      <c r="TP129" s="5"/>
      <c r="TQ129" s="5"/>
      <c r="TR129" s="5"/>
      <c r="TS129" s="5"/>
      <c r="TT129" s="5"/>
      <c r="TU129" s="5"/>
      <c r="TV129" s="5"/>
      <c r="TW129" s="5"/>
      <c r="TX129" s="5"/>
      <c r="TY129" s="5"/>
      <c r="TZ129" s="5"/>
      <c r="UA129" s="5"/>
      <c r="UB129" s="5"/>
      <c r="UC129" s="5"/>
      <c r="UD129" s="5"/>
      <c r="UE129" s="5"/>
      <c r="UF129" s="5"/>
      <c r="UG129" s="5"/>
      <c r="UH129" s="5"/>
      <c r="UI129" s="5"/>
      <c r="UJ129" s="5"/>
      <c r="UK129" s="5"/>
      <c r="UL129" s="5"/>
      <c r="UM129" s="5"/>
      <c r="UN129" s="5"/>
      <c r="UO129" s="5"/>
      <c r="UP129" s="5"/>
      <c r="UQ129" s="5"/>
      <c r="UR129" s="5"/>
      <c r="US129" s="5"/>
      <c r="UT129" s="5"/>
      <c r="UU129" s="5"/>
      <c r="UV129" s="5"/>
      <c r="UW129" s="5"/>
      <c r="UX129" s="5"/>
      <c r="UY129" s="5"/>
      <c r="UZ129" s="5"/>
      <c r="VA129" s="5"/>
      <c r="VB129" s="5"/>
      <c r="VC129" s="5"/>
      <c r="VD129" s="5"/>
      <c r="VE129" s="5"/>
      <c r="VF129" s="5"/>
      <c r="VG129" s="5"/>
      <c r="VH129" s="5"/>
      <c r="VI129" s="5"/>
      <c r="VJ129" s="5"/>
      <c r="VK129" s="5"/>
      <c r="VL129" s="5"/>
      <c r="VM129" s="5"/>
      <c r="VN129" s="5"/>
      <c r="VO129" s="5"/>
      <c r="VP129" s="5"/>
      <c r="VQ129" s="5"/>
      <c r="VR129" s="5"/>
      <c r="VS129" s="5"/>
      <c r="VT129" s="5"/>
      <c r="VU129" s="5"/>
      <c r="VV129" s="5"/>
      <c r="VW129" s="5"/>
      <c r="VX129" s="5"/>
      <c r="VY129" s="5"/>
      <c r="VZ129" s="5"/>
      <c r="WA129" s="5"/>
      <c r="WB129" s="5"/>
      <c r="WC129" s="5"/>
      <c r="WD129" s="5"/>
      <c r="WE129" s="5"/>
      <c r="WF129" s="5"/>
      <c r="WG129" s="5"/>
      <c r="WH129" s="5"/>
      <c r="WI129" s="5"/>
      <c r="WJ129" s="5"/>
      <c r="WK129" s="5"/>
      <c r="WL129" s="5"/>
      <c r="WM129" s="5"/>
      <c r="WN129" s="5"/>
      <c r="WO129" s="5"/>
      <c r="WP129" s="5"/>
      <c r="WQ129" s="5"/>
      <c r="WR129" s="5"/>
      <c r="WS129" s="5"/>
      <c r="WT129" s="5"/>
      <c r="WU129" s="5"/>
      <c r="WV129" s="5"/>
      <c r="WW129" s="5"/>
      <c r="WX129" s="5"/>
      <c r="WY129" s="5"/>
      <c r="WZ129" s="5"/>
      <c r="XA129" s="5"/>
      <c r="XB129" s="5"/>
      <c r="XC129" s="5"/>
      <c r="XD129" s="5"/>
      <c r="XE129" s="5"/>
      <c r="XF129" s="5"/>
      <c r="XG129" s="5"/>
      <c r="XH129" s="5"/>
      <c r="XI129" s="5"/>
      <c r="XJ129" s="5"/>
      <c r="XK129" s="5"/>
      <c r="XL129" s="5"/>
      <c r="XM129" s="5"/>
      <c r="XN129" s="5"/>
      <c r="XO129" s="5"/>
      <c r="XP129" s="5"/>
      <c r="XQ129" s="5"/>
      <c r="XR129" s="5"/>
      <c r="XS129" s="5"/>
      <c r="XT129" s="5"/>
      <c r="XU129" s="5"/>
      <c r="XV129" s="5"/>
      <c r="XW129" s="5"/>
      <c r="XX129" s="5"/>
      <c r="XY129" s="5"/>
      <c r="XZ129" s="5"/>
      <c r="YA129" s="5"/>
      <c r="YB129" s="5"/>
      <c r="YC129" s="5"/>
      <c r="YD129" s="5"/>
      <c r="YE129" s="5"/>
      <c r="YF129" s="5"/>
      <c r="YG129" s="5"/>
      <c r="YH129" s="5"/>
      <c r="YI129" s="5"/>
      <c r="YJ129" s="5"/>
      <c r="YK129" s="5"/>
      <c r="YL129" s="5"/>
      <c r="YM129" s="5"/>
      <c r="YN129" s="5"/>
      <c r="YO129" s="5"/>
      <c r="YP129" s="5"/>
      <c r="YQ129" s="5"/>
      <c r="YR129" s="5"/>
      <c r="YS129" s="5"/>
      <c r="YT129" s="5"/>
      <c r="YU129" s="5"/>
      <c r="YV129" s="5"/>
      <c r="YW129" s="5"/>
      <c r="YX129" s="5"/>
      <c r="YY129" s="5"/>
      <c r="YZ129" s="5"/>
      <c r="ZA129" s="5"/>
      <c r="ZB129" s="5"/>
      <c r="ZC129" s="5"/>
      <c r="ZD129" s="5"/>
      <c r="ZE129" s="5"/>
      <c r="ZF129" s="5"/>
      <c r="ZG129" s="5"/>
      <c r="ZH129" s="5"/>
      <c r="ZI129" s="5"/>
      <c r="ZJ129" s="5"/>
      <c r="ZK129" s="5"/>
      <c r="ZL129" s="5"/>
      <c r="ZM129" s="5"/>
      <c r="ZN129" s="5"/>
      <c r="ZO129" s="5"/>
      <c r="ZP129" s="5"/>
      <c r="ZQ129" s="5"/>
      <c r="ZR129" s="5"/>
      <c r="ZS129" s="5"/>
      <c r="ZT129" s="5"/>
      <c r="ZU129" s="5"/>
      <c r="ZV129" s="5"/>
      <c r="ZW129" s="5"/>
      <c r="ZX129" s="5"/>
    </row>
    <row r="130" spans="1:700" ht="15.95" customHeight="1" x14ac:dyDescent="0.25">
      <c r="A130" s="7"/>
      <c r="B130" s="17" t="s">
        <v>97</v>
      </c>
      <c r="C130" s="7"/>
      <c r="D130" s="7" t="s">
        <v>19</v>
      </c>
      <c r="E130" s="7" t="s">
        <v>20</v>
      </c>
      <c r="F130" s="8">
        <f>SUM(F131:F132)</f>
        <v>0</v>
      </c>
      <c r="G130" s="8">
        <f>SUM(G131:G132)</f>
        <v>0</v>
      </c>
      <c r="H130" s="8">
        <f>H131+H132</f>
        <v>723609</v>
      </c>
      <c r="I130" s="8">
        <f>I131+I132+I133</f>
        <v>367401</v>
      </c>
      <c r="J130" s="8">
        <f t="shared" si="1"/>
        <v>-356208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  <c r="NJ130" s="4"/>
      <c r="NK130" s="4"/>
      <c r="NL130" s="4"/>
      <c r="NM130" s="4"/>
      <c r="NN130" s="4"/>
      <c r="NO130" s="4"/>
      <c r="NP130" s="4"/>
      <c r="NQ130" s="4"/>
      <c r="NR130" s="4"/>
      <c r="NS130" s="4"/>
      <c r="NT130" s="4"/>
      <c r="NU130" s="4"/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/>
      <c r="TQ130" s="4"/>
      <c r="TR130" s="4"/>
      <c r="TS130" s="4"/>
      <c r="TT130" s="4"/>
      <c r="TU130" s="4"/>
      <c r="TV130" s="4"/>
      <c r="TW130" s="4"/>
      <c r="TX130" s="4"/>
      <c r="TY130" s="4"/>
      <c r="TZ130" s="4"/>
      <c r="UA130" s="4"/>
      <c r="UB130" s="4"/>
      <c r="UC130" s="4"/>
      <c r="UD130" s="4"/>
      <c r="UE130" s="4"/>
      <c r="UF130" s="4"/>
      <c r="UG130" s="4"/>
      <c r="UH130" s="4"/>
      <c r="UI130" s="4"/>
      <c r="UJ130" s="4"/>
      <c r="UK130" s="4"/>
      <c r="UL130" s="4"/>
      <c r="UM130" s="4"/>
      <c r="UN130" s="4"/>
      <c r="UO130" s="4"/>
      <c r="UP130" s="4"/>
      <c r="UQ130" s="4"/>
      <c r="UR130" s="4"/>
      <c r="US130" s="4"/>
      <c r="UT130" s="4"/>
      <c r="UU130" s="4"/>
      <c r="UV130" s="4"/>
      <c r="UW130" s="4"/>
      <c r="UX130" s="4"/>
      <c r="UY130" s="4"/>
      <c r="UZ130" s="4"/>
      <c r="VA130" s="4"/>
      <c r="VB130" s="4"/>
      <c r="VC130" s="4"/>
      <c r="VD130" s="4"/>
      <c r="VE130" s="4"/>
      <c r="VF130" s="4"/>
      <c r="VG130" s="4"/>
      <c r="VH130" s="4"/>
      <c r="VI130" s="4"/>
      <c r="VJ130" s="4"/>
      <c r="VK130" s="4"/>
      <c r="VL130" s="4"/>
      <c r="VM130" s="4"/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/>
      <c r="WB130" s="4"/>
      <c r="WC130" s="4"/>
      <c r="WD130" s="4"/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/>
      <c r="WU130" s="4"/>
      <c r="WV130" s="4"/>
      <c r="WW130" s="4"/>
      <c r="WX130" s="4"/>
      <c r="WY130" s="4"/>
      <c r="WZ130" s="4"/>
      <c r="XA130" s="4"/>
      <c r="XB130" s="4"/>
      <c r="XC130" s="4"/>
      <c r="XD130" s="4"/>
      <c r="XE130" s="4"/>
      <c r="XF130" s="4"/>
      <c r="XG130" s="4"/>
      <c r="XH130" s="4"/>
      <c r="XI130" s="4"/>
      <c r="XJ130" s="4"/>
      <c r="XK130" s="4"/>
      <c r="XL130" s="4"/>
      <c r="XM130" s="4"/>
      <c r="XN130" s="4"/>
      <c r="XO130" s="4"/>
      <c r="XP130" s="4"/>
      <c r="XQ130" s="4"/>
      <c r="XR130" s="4"/>
      <c r="XS130" s="4"/>
      <c r="XT130" s="4"/>
      <c r="XU130" s="4"/>
      <c r="XV130" s="4"/>
      <c r="XW130" s="4"/>
      <c r="XX130" s="4"/>
      <c r="XY130" s="4"/>
      <c r="XZ130" s="4"/>
      <c r="YA130" s="4"/>
      <c r="YB130" s="4"/>
      <c r="YC130" s="4"/>
      <c r="YD130" s="4"/>
      <c r="YE130" s="4"/>
      <c r="YF130" s="4"/>
      <c r="YG130" s="4"/>
      <c r="YH130" s="4"/>
      <c r="YI130" s="4"/>
      <c r="YJ130" s="4"/>
      <c r="YK130" s="4"/>
      <c r="YL130" s="4"/>
      <c r="YM130" s="4"/>
      <c r="YN130" s="4"/>
      <c r="YO130" s="4"/>
      <c r="YP130" s="4"/>
      <c r="YQ130" s="4"/>
      <c r="YR130" s="4"/>
      <c r="YS130" s="4"/>
      <c r="YT130" s="4"/>
      <c r="YU130" s="4"/>
      <c r="YV130" s="4"/>
      <c r="YW130" s="4"/>
      <c r="YX130" s="4"/>
      <c r="YY130" s="4"/>
      <c r="YZ130" s="4"/>
      <c r="ZA130" s="4"/>
      <c r="ZB130" s="4"/>
      <c r="ZC130" s="4"/>
      <c r="ZD130" s="4"/>
      <c r="ZE130" s="4"/>
      <c r="ZF130" s="4"/>
      <c r="ZG130" s="4"/>
      <c r="ZH130" s="4"/>
      <c r="ZI130" s="4"/>
      <c r="ZJ130" s="4"/>
      <c r="ZK130" s="4"/>
      <c r="ZL130" s="4"/>
      <c r="ZM130" s="4"/>
      <c r="ZN130" s="4"/>
      <c r="ZO130" s="4"/>
      <c r="ZP130" s="4"/>
      <c r="ZQ130" s="4"/>
      <c r="ZR130" s="4"/>
      <c r="ZS130" s="4"/>
      <c r="ZT130" s="4"/>
      <c r="ZU130" s="4"/>
      <c r="ZV130" s="4"/>
      <c r="ZW130" s="4"/>
      <c r="ZX130" s="4"/>
    </row>
    <row r="131" spans="1:700" ht="15.95" customHeight="1" x14ac:dyDescent="0.25">
      <c r="A131" s="7"/>
      <c r="B131" s="17" t="s">
        <v>97</v>
      </c>
      <c r="C131" s="7"/>
      <c r="D131" s="7" t="s">
        <v>21</v>
      </c>
      <c r="E131" s="7" t="s">
        <v>22</v>
      </c>
      <c r="F131" s="8">
        <v>0</v>
      </c>
      <c r="G131" s="8">
        <v>0</v>
      </c>
      <c r="H131" s="8">
        <f>H140</f>
        <v>150000</v>
      </c>
      <c r="I131" s="8">
        <f>I140</f>
        <v>82300</v>
      </c>
      <c r="J131" s="8">
        <f t="shared" si="1"/>
        <v>-67700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  <c r="NJ131" s="4"/>
      <c r="NK131" s="4"/>
      <c r="NL131" s="4"/>
      <c r="NM131" s="4"/>
      <c r="NN131" s="4"/>
      <c r="NO131" s="4"/>
      <c r="NP131" s="4"/>
      <c r="NQ131" s="4"/>
      <c r="NR131" s="4"/>
      <c r="NS131" s="4"/>
      <c r="NT131" s="4"/>
      <c r="NU131" s="4"/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  <c r="TN131" s="4"/>
      <c r="TO131" s="4"/>
      <c r="TP131" s="4"/>
      <c r="TQ131" s="4"/>
      <c r="TR131" s="4"/>
      <c r="TS131" s="4"/>
      <c r="TT131" s="4"/>
      <c r="TU131" s="4"/>
      <c r="TV131" s="4"/>
      <c r="TW131" s="4"/>
      <c r="TX131" s="4"/>
      <c r="TY131" s="4"/>
      <c r="TZ131" s="4"/>
      <c r="UA131" s="4"/>
      <c r="UB131" s="4"/>
      <c r="UC131" s="4"/>
      <c r="UD131" s="4"/>
      <c r="UE131" s="4"/>
      <c r="UF131" s="4"/>
      <c r="UG131" s="4"/>
      <c r="UH131" s="4"/>
      <c r="UI131" s="4"/>
      <c r="UJ131" s="4"/>
      <c r="UK131" s="4"/>
      <c r="UL131" s="4"/>
      <c r="UM131" s="4"/>
      <c r="UN131" s="4"/>
      <c r="UO131" s="4"/>
      <c r="UP131" s="4"/>
      <c r="UQ131" s="4"/>
      <c r="UR131" s="4"/>
      <c r="US131" s="4"/>
      <c r="UT131" s="4"/>
      <c r="UU131" s="4"/>
      <c r="UV131" s="4"/>
      <c r="UW131" s="4"/>
      <c r="UX131" s="4"/>
      <c r="UY131" s="4"/>
      <c r="UZ131" s="4"/>
      <c r="VA131" s="4"/>
      <c r="VB131" s="4"/>
      <c r="VC131" s="4"/>
      <c r="VD131" s="4"/>
      <c r="VE131" s="4"/>
      <c r="VF131" s="4"/>
      <c r="VG131" s="4"/>
      <c r="VH131" s="4"/>
      <c r="VI131" s="4"/>
      <c r="VJ131" s="4"/>
      <c r="VK131" s="4"/>
      <c r="VL131" s="4"/>
      <c r="VM131" s="4"/>
      <c r="VN131" s="4"/>
      <c r="VO131" s="4"/>
      <c r="VP131" s="4"/>
      <c r="VQ131" s="4"/>
      <c r="VR131" s="4"/>
      <c r="VS131" s="4"/>
      <c r="VT131" s="4"/>
      <c r="VU131" s="4"/>
      <c r="VV131" s="4"/>
      <c r="VW131" s="4"/>
      <c r="VX131" s="4"/>
      <c r="VY131" s="4"/>
      <c r="VZ131" s="4"/>
      <c r="WA131" s="4"/>
      <c r="WB131" s="4"/>
      <c r="WC131" s="4"/>
      <c r="WD131" s="4"/>
      <c r="WE131" s="4"/>
      <c r="WF131" s="4"/>
      <c r="WG131" s="4"/>
      <c r="WH131" s="4"/>
      <c r="WI131" s="4"/>
      <c r="WJ131" s="4"/>
      <c r="WK131" s="4"/>
      <c r="WL131" s="4"/>
      <c r="WM131" s="4"/>
      <c r="WN131" s="4"/>
      <c r="WO131" s="4"/>
      <c r="WP131" s="4"/>
      <c r="WQ131" s="4"/>
      <c r="WR131" s="4"/>
      <c r="WS131" s="4"/>
      <c r="WT131" s="4"/>
      <c r="WU131" s="4"/>
      <c r="WV131" s="4"/>
      <c r="WW131" s="4"/>
      <c r="WX131" s="4"/>
      <c r="WY131" s="4"/>
      <c r="WZ131" s="4"/>
      <c r="XA131" s="4"/>
      <c r="XB131" s="4"/>
      <c r="XC131" s="4"/>
      <c r="XD131" s="4"/>
      <c r="XE131" s="4"/>
      <c r="XF131" s="4"/>
      <c r="XG131" s="4"/>
      <c r="XH131" s="4"/>
      <c r="XI131" s="4"/>
      <c r="XJ131" s="4"/>
      <c r="XK131" s="4"/>
      <c r="XL131" s="4"/>
      <c r="XM131" s="4"/>
      <c r="XN131" s="4"/>
      <c r="XO131" s="4"/>
      <c r="XP131" s="4"/>
      <c r="XQ131" s="4"/>
      <c r="XR131" s="4"/>
      <c r="XS131" s="4"/>
      <c r="XT131" s="4"/>
      <c r="XU131" s="4"/>
      <c r="XV131" s="4"/>
      <c r="XW131" s="4"/>
      <c r="XX131" s="4"/>
      <c r="XY131" s="4"/>
      <c r="XZ131" s="4"/>
      <c r="YA131" s="4"/>
      <c r="YB131" s="4"/>
      <c r="YC131" s="4"/>
      <c r="YD131" s="4"/>
      <c r="YE131" s="4"/>
      <c r="YF131" s="4"/>
      <c r="YG131" s="4"/>
      <c r="YH131" s="4"/>
      <c r="YI131" s="4"/>
      <c r="YJ131" s="4"/>
      <c r="YK131" s="4"/>
      <c r="YL131" s="4"/>
      <c r="YM131" s="4"/>
      <c r="YN131" s="4"/>
      <c r="YO131" s="4"/>
      <c r="YP131" s="4"/>
      <c r="YQ131" s="4"/>
      <c r="YR131" s="4"/>
      <c r="YS131" s="4"/>
      <c r="YT131" s="4"/>
      <c r="YU131" s="4"/>
      <c r="YV131" s="4"/>
      <c r="YW131" s="4"/>
      <c r="YX131" s="4"/>
      <c r="YY131" s="4"/>
      <c r="YZ131" s="4"/>
      <c r="ZA131" s="4"/>
      <c r="ZB131" s="4"/>
      <c r="ZC131" s="4"/>
      <c r="ZD131" s="4"/>
      <c r="ZE131" s="4"/>
      <c r="ZF131" s="4"/>
      <c r="ZG131" s="4"/>
      <c r="ZH131" s="4"/>
      <c r="ZI131" s="4"/>
      <c r="ZJ131" s="4"/>
      <c r="ZK131" s="4"/>
      <c r="ZL131" s="4"/>
      <c r="ZM131" s="4"/>
      <c r="ZN131" s="4"/>
      <c r="ZO131" s="4"/>
      <c r="ZP131" s="4"/>
      <c r="ZQ131" s="4"/>
      <c r="ZR131" s="4"/>
      <c r="ZS131" s="4"/>
      <c r="ZT131" s="4"/>
      <c r="ZU131" s="4"/>
      <c r="ZV131" s="4"/>
      <c r="ZW131" s="4"/>
      <c r="ZX131" s="4"/>
    </row>
    <row r="132" spans="1:700" ht="15.95" customHeight="1" x14ac:dyDescent="0.25">
      <c r="A132" s="7"/>
      <c r="B132" s="17" t="s">
        <v>97</v>
      </c>
      <c r="C132" s="7"/>
      <c r="D132" s="7" t="s">
        <v>23</v>
      </c>
      <c r="E132" s="7" t="s">
        <v>24</v>
      </c>
      <c r="F132" s="8">
        <v>0</v>
      </c>
      <c r="G132" s="8">
        <v>0</v>
      </c>
      <c r="H132" s="8">
        <f>H141</f>
        <v>573609</v>
      </c>
      <c r="I132" s="8">
        <f>I141</f>
        <v>148101</v>
      </c>
      <c r="J132" s="8">
        <f t="shared" si="1"/>
        <v>-425508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  <c r="NF132" s="4"/>
      <c r="NG132" s="4"/>
      <c r="NH132" s="4"/>
      <c r="NI132" s="4"/>
      <c r="NJ132" s="4"/>
      <c r="NK132" s="4"/>
      <c r="NL132" s="4"/>
      <c r="NM132" s="4"/>
      <c r="NN132" s="4"/>
      <c r="NO132" s="4"/>
      <c r="NP132" s="4"/>
      <c r="NQ132" s="4"/>
      <c r="NR132" s="4"/>
      <c r="NS132" s="4"/>
      <c r="NT132" s="4"/>
      <c r="NU132" s="4"/>
      <c r="NV132" s="4"/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  <c r="TN132" s="4"/>
      <c r="TO132" s="4"/>
      <c r="TP132" s="4"/>
      <c r="TQ132" s="4"/>
      <c r="TR132" s="4"/>
      <c r="TS132" s="4"/>
      <c r="TT132" s="4"/>
      <c r="TU132" s="4"/>
      <c r="TV132" s="4"/>
      <c r="TW132" s="4"/>
      <c r="TX132" s="4"/>
      <c r="TY132" s="4"/>
      <c r="TZ132" s="4"/>
      <c r="UA132" s="4"/>
      <c r="UB132" s="4"/>
      <c r="UC132" s="4"/>
      <c r="UD132" s="4"/>
      <c r="UE132" s="4"/>
      <c r="UF132" s="4"/>
      <c r="UG132" s="4"/>
      <c r="UH132" s="4"/>
      <c r="UI132" s="4"/>
      <c r="UJ132" s="4"/>
      <c r="UK132" s="4"/>
      <c r="UL132" s="4"/>
      <c r="UM132" s="4"/>
      <c r="UN132" s="4"/>
      <c r="UO132" s="4"/>
      <c r="UP132" s="4"/>
      <c r="UQ132" s="4"/>
      <c r="UR132" s="4"/>
      <c r="US132" s="4"/>
      <c r="UT132" s="4"/>
      <c r="UU132" s="4"/>
      <c r="UV132" s="4"/>
      <c r="UW132" s="4"/>
      <c r="UX132" s="4"/>
      <c r="UY132" s="4"/>
      <c r="UZ132" s="4"/>
      <c r="VA132" s="4"/>
      <c r="VB132" s="4"/>
      <c r="VC132" s="4"/>
      <c r="VD132" s="4"/>
      <c r="VE132" s="4"/>
      <c r="VF132" s="4"/>
      <c r="VG132" s="4"/>
      <c r="VH132" s="4"/>
      <c r="VI132" s="4"/>
      <c r="VJ132" s="4"/>
      <c r="VK132" s="4"/>
      <c r="VL132" s="4"/>
      <c r="VM132" s="4"/>
      <c r="VN132" s="4"/>
      <c r="VO132" s="4"/>
      <c r="VP132" s="4"/>
      <c r="VQ132" s="4"/>
      <c r="VR132" s="4"/>
      <c r="VS132" s="4"/>
      <c r="VT132" s="4"/>
      <c r="VU132" s="4"/>
      <c r="VV132" s="4"/>
      <c r="VW132" s="4"/>
      <c r="VX132" s="4"/>
      <c r="VY132" s="4"/>
      <c r="VZ132" s="4"/>
      <c r="WA132" s="4"/>
      <c r="WB132" s="4"/>
      <c r="WC132" s="4"/>
      <c r="WD132" s="4"/>
      <c r="WE132" s="4"/>
      <c r="WF132" s="4"/>
      <c r="WG132" s="4"/>
      <c r="WH132" s="4"/>
      <c r="WI132" s="4"/>
      <c r="WJ132" s="4"/>
      <c r="WK132" s="4"/>
      <c r="WL132" s="4"/>
      <c r="WM132" s="4"/>
      <c r="WN132" s="4"/>
      <c r="WO132" s="4"/>
      <c r="WP132" s="4"/>
      <c r="WQ132" s="4"/>
      <c r="WR132" s="4"/>
      <c r="WS132" s="4"/>
      <c r="WT132" s="4"/>
      <c r="WU132" s="4"/>
      <c r="WV132" s="4"/>
      <c r="WW132" s="4"/>
      <c r="WX132" s="4"/>
      <c r="WY132" s="4"/>
      <c r="WZ132" s="4"/>
      <c r="XA132" s="4"/>
      <c r="XB132" s="4"/>
      <c r="XC132" s="4"/>
      <c r="XD132" s="4"/>
      <c r="XE132" s="4"/>
      <c r="XF132" s="4"/>
      <c r="XG132" s="4"/>
      <c r="XH132" s="4"/>
      <c r="XI132" s="4"/>
      <c r="XJ132" s="4"/>
      <c r="XK132" s="4"/>
      <c r="XL132" s="4"/>
      <c r="XM132" s="4"/>
      <c r="XN132" s="4"/>
      <c r="XO132" s="4"/>
      <c r="XP132" s="4"/>
      <c r="XQ132" s="4"/>
      <c r="XR132" s="4"/>
      <c r="XS132" s="4"/>
      <c r="XT132" s="4"/>
      <c r="XU132" s="4"/>
      <c r="XV132" s="4"/>
      <c r="XW132" s="4"/>
      <c r="XX132" s="4"/>
      <c r="XY132" s="4"/>
      <c r="XZ132" s="4"/>
      <c r="YA132" s="4"/>
      <c r="YB132" s="4"/>
      <c r="YC132" s="4"/>
      <c r="YD132" s="4"/>
      <c r="YE132" s="4"/>
      <c r="YF132" s="4"/>
      <c r="YG132" s="4"/>
      <c r="YH132" s="4"/>
      <c r="YI132" s="4"/>
      <c r="YJ132" s="4"/>
      <c r="YK132" s="4"/>
      <c r="YL132" s="4"/>
      <c r="YM132" s="4"/>
      <c r="YN132" s="4"/>
      <c r="YO132" s="4"/>
      <c r="YP132" s="4"/>
      <c r="YQ132" s="4"/>
      <c r="YR132" s="4"/>
      <c r="YS132" s="4"/>
      <c r="YT132" s="4"/>
      <c r="YU132" s="4"/>
      <c r="YV132" s="4"/>
      <c r="YW132" s="4"/>
      <c r="YX132" s="4"/>
      <c r="YY132" s="4"/>
      <c r="YZ132" s="4"/>
      <c r="ZA132" s="4"/>
      <c r="ZB132" s="4"/>
      <c r="ZC132" s="4"/>
      <c r="ZD132" s="4"/>
      <c r="ZE132" s="4"/>
      <c r="ZF132" s="4"/>
      <c r="ZG132" s="4"/>
      <c r="ZH132" s="4"/>
      <c r="ZI132" s="4"/>
      <c r="ZJ132" s="4"/>
      <c r="ZK132" s="4"/>
      <c r="ZL132" s="4"/>
      <c r="ZM132" s="4"/>
      <c r="ZN132" s="4"/>
      <c r="ZO132" s="4"/>
      <c r="ZP132" s="4"/>
      <c r="ZQ132" s="4"/>
      <c r="ZR132" s="4"/>
      <c r="ZS132" s="4"/>
      <c r="ZT132" s="4"/>
      <c r="ZU132" s="4"/>
      <c r="ZV132" s="4"/>
      <c r="ZW132" s="4"/>
      <c r="ZX132" s="4"/>
    </row>
    <row r="133" spans="1:700" ht="15.95" customHeight="1" x14ac:dyDescent="0.25">
      <c r="A133" s="7"/>
      <c r="B133" s="17" t="s">
        <v>97</v>
      </c>
      <c r="C133" s="7"/>
      <c r="D133" s="7" t="s">
        <v>117</v>
      </c>
      <c r="E133" s="7" t="s">
        <v>118</v>
      </c>
      <c r="F133" s="8">
        <v>0</v>
      </c>
      <c r="G133" s="8">
        <v>0</v>
      </c>
      <c r="H133" s="8">
        <v>0</v>
      </c>
      <c r="I133" s="8">
        <f>I142</f>
        <v>137000</v>
      </c>
      <c r="J133" s="8">
        <f t="shared" si="1"/>
        <v>137000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  <c r="NJ133" s="4"/>
      <c r="NK133" s="4"/>
      <c r="NL133" s="4"/>
      <c r="NM133" s="4"/>
      <c r="NN133" s="4"/>
      <c r="NO133" s="4"/>
      <c r="NP133" s="4"/>
      <c r="NQ133" s="4"/>
      <c r="NR133" s="4"/>
      <c r="NS133" s="4"/>
      <c r="NT133" s="4"/>
      <c r="NU133" s="4"/>
      <c r="NV133" s="4"/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  <c r="TR133" s="4"/>
      <c r="TS133" s="4"/>
      <c r="TT133" s="4"/>
      <c r="TU133" s="4"/>
      <c r="TV133" s="4"/>
      <c r="TW133" s="4"/>
      <c r="TX133" s="4"/>
      <c r="TY133" s="4"/>
      <c r="TZ133" s="4"/>
      <c r="UA133" s="4"/>
      <c r="UB133" s="4"/>
      <c r="UC133" s="4"/>
      <c r="UD133" s="4"/>
      <c r="UE133" s="4"/>
      <c r="UF133" s="4"/>
      <c r="UG133" s="4"/>
      <c r="UH133" s="4"/>
      <c r="UI133" s="4"/>
      <c r="UJ133" s="4"/>
      <c r="UK133" s="4"/>
      <c r="UL133" s="4"/>
      <c r="UM133" s="4"/>
      <c r="UN133" s="4"/>
      <c r="UO133" s="4"/>
      <c r="UP133" s="4"/>
      <c r="UQ133" s="4"/>
      <c r="UR133" s="4"/>
      <c r="US133" s="4"/>
      <c r="UT133" s="4"/>
      <c r="UU133" s="4"/>
      <c r="UV133" s="4"/>
      <c r="UW133" s="4"/>
      <c r="UX133" s="4"/>
      <c r="UY133" s="4"/>
      <c r="UZ133" s="4"/>
      <c r="VA133" s="4"/>
      <c r="VB133" s="4"/>
      <c r="VC133" s="4"/>
      <c r="VD133" s="4"/>
      <c r="VE133" s="4"/>
      <c r="VF133" s="4"/>
      <c r="VG133" s="4"/>
      <c r="VH133" s="4"/>
      <c r="VI133" s="4"/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/>
      <c r="VU133" s="4"/>
      <c r="VV133" s="4"/>
      <c r="VW133" s="4"/>
      <c r="VX133" s="4"/>
      <c r="VY133" s="4"/>
      <c r="VZ133" s="4"/>
      <c r="WA133" s="4"/>
      <c r="WB133" s="4"/>
      <c r="WC133" s="4"/>
      <c r="WD133" s="4"/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/>
      <c r="WU133" s="4"/>
      <c r="WV133" s="4"/>
      <c r="WW133" s="4"/>
      <c r="WX133" s="4"/>
      <c r="WY133" s="4"/>
      <c r="WZ133" s="4"/>
      <c r="XA133" s="4"/>
      <c r="XB133" s="4"/>
      <c r="XC133" s="4"/>
      <c r="XD133" s="4"/>
      <c r="XE133" s="4"/>
      <c r="XF133" s="4"/>
      <c r="XG133" s="4"/>
      <c r="XH133" s="4"/>
      <c r="XI133" s="4"/>
      <c r="XJ133" s="4"/>
      <c r="XK133" s="4"/>
      <c r="XL133" s="4"/>
      <c r="XM133" s="4"/>
      <c r="XN133" s="4"/>
      <c r="XO133" s="4"/>
      <c r="XP133" s="4"/>
      <c r="XQ133" s="4"/>
      <c r="XR133" s="4"/>
      <c r="XS133" s="4"/>
      <c r="XT133" s="4"/>
      <c r="XU133" s="4"/>
      <c r="XV133" s="4"/>
      <c r="XW133" s="4"/>
      <c r="XX133" s="4"/>
      <c r="XY133" s="4"/>
      <c r="XZ133" s="4"/>
      <c r="YA133" s="4"/>
      <c r="YB133" s="4"/>
      <c r="YC133" s="4"/>
      <c r="YD133" s="4"/>
      <c r="YE133" s="4"/>
      <c r="YF133" s="4"/>
      <c r="YG133" s="4"/>
      <c r="YH133" s="4"/>
      <c r="YI133" s="4"/>
      <c r="YJ133" s="4"/>
      <c r="YK133" s="4"/>
      <c r="YL133" s="4"/>
      <c r="YM133" s="4"/>
      <c r="YN133" s="4"/>
      <c r="YO133" s="4"/>
      <c r="YP133" s="4"/>
      <c r="YQ133" s="4"/>
      <c r="YR133" s="4"/>
      <c r="YS133" s="4"/>
      <c r="YT133" s="4"/>
      <c r="YU133" s="4"/>
      <c r="YV133" s="4"/>
      <c r="YW133" s="4"/>
      <c r="YX133" s="4"/>
      <c r="YY133" s="4"/>
      <c r="YZ133" s="4"/>
      <c r="ZA133" s="4"/>
      <c r="ZB133" s="4"/>
      <c r="ZC133" s="4"/>
      <c r="ZD133" s="4"/>
      <c r="ZE133" s="4"/>
      <c r="ZF133" s="4"/>
      <c r="ZG133" s="4"/>
      <c r="ZH133" s="4"/>
      <c r="ZI133" s="4"/>
      <c r="ZJ133" s="4"/>
      <c r="ZK133" s="4"/>
      <c r="ZL133" s="4"/>
      <c r="ZM133" s="4"/>
      <c r="ZN133" s="4"/>
      <c r="ZO133" s="4"/>
      <c r="ZP133" s="4"/>
      <c r="ZQ133" s="4"/>
      <c r="ZR133" s="4"/>
      <c r="ZS133" s="4"/>
      <c r="ZT133" s="4"/>
      <c r="ZU133" s="4"/>
      <c r="ZV133" s="4"/>
      <c r="ZW133" s="4"/>
      <c r="ZX133" s="4"/>
    </row>
    <row r="134" spans="1:700" ht="15.95" customHeight="1" x14ac:dyDescent="0.25">
      <c r="A134" s="7"/>
      <c r="B134" s="17" t="s">
        <v>97</v>
      </c>
      <c r="C134" s="7"/>
      <c r="D134" s="7" t="s">
        <v>36</v>
      </c>
      <c r="E134" s="7" t="s">
        <v>37</v>
      </c>
      <c r="F134" s="8">
        <f>F135</f>
        <v>0</v>
      </c>
      <c r="G134" s="8">
        <f>G135</f>
        <v>0</v>
      </c>
      <c r="H134" s="8">
        <f>H135</f>
        <v>16375</v>
      </c>
      <c r="I134" s="8">
        <f>I135</f>
        <v>16500</v>
      </c>
      <c r="J134" s="8">
        <f t="shared" si="1"/>
        <v>125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  <c r="NJ134" s="4"/>
      <c r="NK134" s="4"/>
      <c r="NL134" s="4"/>
      <c r="NM134" s="4"/>
      <c r="NN134" s="4"/>
      <c r="NO134" s="4"/>
      <c r="NP134" s="4"/>
      <c r="NQ134" s="4"/>
      <c r="NR134" s="4"/>
      <c r="NS134" s="4"/>
      <c r="NT134" s="4"/>
      <c r="NU134" s="4"/>
      <c r="NV134" s="4"/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  <c r="TR134" s="4"/>
      <c r="TS134" s="4"/>
      <c r="TT134" s="4"/>
      <c r="TU134" s="4"/>
      <c r="TV134" s="4"/>
      <c r="TW134" s="4"/>
      <c r="TX134" s="4"/>
      <c r="TY134" s="4"/>
      <c r="TZ134" s="4"/>
      <c r="UA134" s="4"/>
      <c r="UB134" s="4"/>
      <c r="UC134" s="4"/>
      <c r="UD134" s="4"/>
      <c r="UE134" s="4"/>
      <c r="UF134" s="4"/>
      <c r="UG134" s="4"/>
      <c r="UH134" s="4"/>
      <c r="UI134" s="4"/>
      <c r="UJ134" s="4"/>
      <c r="UK134" s="4"/>
      <c r="UL134" s="4"/>
      <c r="UM134" s="4"/>
      <c r="UN134" s="4"/>
      <c r="UO134" s="4"/>
      <c r="UP134" s="4"/>
      <c r="UQ134" s="4"/>
      <c r="UR134" s="4"/>
      <c r="US134" s="4"/>
      <c r="UT134" s="4"/>
      <c r="UU134" s="4"/>
      <c r="UV134" s="4"/>
      <c r="UW134" s="4"/>
      <c r="UX134" s="4"/>
      <c r="UY134" s="4"/>
      <c r="UZ134" s="4"/>
      <c r="VA134" s="4"/>
      <c r="VB134" s="4"/>
      <c r="VC134" s="4"/>
      <c r="VD134" s="4"/>
      <c r="VE134" s="4"/>
      <c r="VF134" s="4"/>
      <c r="VG134" s="4"/>
      <c r="VH134" s="4"/>
      <c r="VI134" s="4"/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/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/>
      <c r="WU134" s="4"/>
      <c r="WV134" s="4"/>
      <c r="WW134" s="4"/>
      <c r="WX134" s="4"/>
      <c r="WY134" s="4"/>
      <c r="WZ134" s="4"/>
      <c r="XA134" s="4"/>
      <c r="XB134" s="4"/>
      <c r="XC134" s="4"/>
      <c r="XD134" s="4"/>
      <c r="XE134" s="4"/>
      <c r="XF134" s="4"/>
      <c r="XG134" s="4"/>
      <c r="XH134" s="4"/>
      <c r="XI134" s="4"/>
      <c r="XJ134" s="4"/>
      <c r="XK134" s="4"/>
      <c r="XL134" s="4"/>
      <c r="XM134" s="4"/>
      <c r="XN134" s="4"/>
      <c r="XO134" s="4"/>
      <c r="XP134" s="4"/>
      <c r="XQ134" s="4"/>
      <c r="XR134" s="4"/>
      <c r="XS134" s="4"/>
      <c r="XT134" s="4"/>
      <c r="XU134" s="4"/>
      <c r="XV134" s="4"/>
      <c r="XW134" s="4"/>
      <c r="XX134" s="4"/>
      <c r="XY134" s="4"/>
      <c r="XZ134" s="4"/>
      <c r="YA134" s="4"/>
      <c r="YB134" s="4"/>
      <c r="YC134" s="4"/>
      <c r="YD134" s="4"/>
      <c r="YE134" s="4"/>
      <c r="YF134" s="4"/>
      <c r="YG134" s="4"/>
      <c r="YH134" s="4"/>
      <c r="YI134" s="4"/>
      <c r="YJ134" s="4"/>
      <c r="YK134" s="4"/>
      <c r="YL134" s="4"/>
      <c r="YM134" s="4"/>
      <c r="YN134" s="4"/>
      <c r="YO134" s="4"/>
      <c r="YP134" s="4"/>
      <c r="YQ134" s="4"/>
      <c r="YR134" s="4"/>
      <c r="YS134" s="4"/>
      <c r="YT134" s="4"/>
      <c r="YU134" s="4"/>
      <c r="YV134" s="4"/>
      <c r="YW134" s="4"/>
      <c r="YX134" s="4"/>
      <c r="YY134" s="4"/>
      <c r="YZ134" s="4"/>
      <c r="ZA134" s="4"/>
      <c r="ZB134" s="4"/>
      <c r="ZC134" s="4"/>
      <c r="ZD134" s="4"/>
      <c r="ZE134" s="4"/>
      <c r="ZF134" s="4"/>
      <c r="ZG134" s="4"/>
      <c r="ZH134" s="4"/>
      <c r="ZI134" s="4"/>
      <c r="ZJ134" s="4"/>
      <c r="ZK134" s="4"/>
      <c r="ZL134" s="4"/>
      <c r="ZM134" s="4"/>
      <c r="ZN134" s="4"/>
      <c r="ZO134" s="4"/>
      <c r="ZP134" s="4"/>
      <c r="ZQ134" s="4"/>
      <c r="ZR134" s="4"/>
      <c r="ZS134" s="4"/>
      <c r="ZT134" s="4"/>
      <c r="ZU134" s="4"/>
      <c r="ZV134" s="4"/>
      <c r="ZW134" s="4"/>
      <c r="ZX134" s="4"/>
    </row>
    <row r="135" spans="1:700" ht="15.95" customHeight="1" x14ac:dyDescent="0.25">
      <c r="A135" s="7"/>
      <c r="B135" s="17" t="s">
        <v>97</v>
      </c>
      <c r="C135" s="7"/>
      <c r="D135" s="7" t="s">
        <v>38</v>
      </c>
      <c r="E135" s="7" t="s">
        <v>39</v>
      </c>
      <c r="F135" s="8">
        <v>0</v>
      </c>
      <c r="G135" s="8">
        <v>0</v>
      </c>
      <c r="H135" s="8">
        <f>H144</f>
        <v>16375</v>
      </c>
      <c r="I135" s="8">
        <f>I144</f>
        <v>16500</v>
      </c>
      <c r="J135" s="8">
        <f t="shared" si="1"/>
        <v>125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  <c r="NF135" s="4"/>
      <c r="NG135" s="4"/>
      <c r="NH135" s="4"/>
      <c r="NI135" s="4"/>
      <c r="NJ135" s="4"/>
      <c r="NK135" s="4"/>
      <c r="NL135" s="4"/>
      <c r="NM135" s="4"/>
      <c r="NN135" s="4"/>
      <c r="NO135" s="4"/>
      <c r="NP135" s="4"/>
      <c r="NQ135" s="4"/>
      <c r="NR135" s="4"/>
      <c r="NS135" s="4"/>
      <c r="NT135" s="4"/>
      <c r="NU135" s="4"/>
      <c r="NV135" s="4"/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  <c r="TO135" s="4"/>
      <c r="TP135" s="4"/>
      <c r="TQ135" s="4"/>
      <c r="TR135" s="4"/>
      <c r="TS135" s="4"/>
      <c r="TT135" s="4"/>
      <c r="TU135" s="4"/>
      <c r="TV135" s="4"/>
      <c r="TW135" s="4"/>
      <c r="TX135" s="4"/>
      <c r="TY135" s="4"/>
      <c r="TZ135" s="4"/>
      <c r="UA135" s="4"/>
      <c r="UB135" s="4"/>
      <c r="UC135" s="4"/>
      <c r="UD135" s="4"/>
      <c r="UE135" s="4"/>
      <c r="UF135" s="4"/>
      <c r="UG135" s="4"/>
      <c r="UH135" s="4"/>
      <c r="UI135" s="4"/>
      <c r="UJ135" s="4"/>
      <c r="UK135" s="4"/>
      <c r="UL135" s="4"/>
      <c r="UM135" s="4"/>
      <c r="UN135" s="4"/>
      <c r="UO135" s="4"/>
      <c r="UP135" s="4"/>
      <c r="UQ135" s="4"/>
      <c r="UR135" s="4"/>
      <c r="US135" s="4"/>
      <c r="UT135" s="4"/>
      <c r="UU135" s="4"/>
      <c r="UV135" s="4"/>
      <c r="UW135" s="4"/>
      <c r="UX135" s="4"/>
      <c r="UY135" s="4"/>
      <c r="UZ135" s="4"/>
      <c r="VA135" s="4"/>
      <c r="VB135" s="4"/>
      <c r="VC135" s="4"/>
      <c r="VD135" s="4"/>
      <c r="VE135" s="4"/>
      <c r="VF135" s="4"/>
      <c r="VG135" s="4"/>
      <c r="VH135" s="4"/>
      <c r="VI135" s="4"/>
      <c r="VJ135" s="4"/>
      <c r="VK135" s="4"/>
      <c r="VL135" s="4"/>
      <c r="VM135" s="4"/>
      <c r="VN135" s="4"/>
      <c r="VO135" s="4"/>
      <c r="VP135" s="4"/>
      <c r="VQ135" s="4"/>
      <c r="VR135" s="4"/>
      <c r="VS135" s="4"/>
      <c r="VT135" s="4"/>
      <c r="VU135" s="4"/>
      <c r="VV135" s="4"/>
      <c r="VW135" s="4"/>
      <c r="VX135" s="4"/>
      <c r="VY135" s="4"/>
      <c r="VZ135" s="4"/>
      <c r="WA135" s="4"/>
      <c r="WB135" s="4"/>
      <c r="WC135" s="4"/>
      <c r="WD135" s="4"/>
      <c r="WE135" s="4"/>
      <c r="WF135" s="4"/>
      <c r="WG135" s="4"/>
      <c r="WH135" s="4"/>
      <c r="WI135" s="4"/>
      <c r="WJ135" s="4"/>
      <c r="WK135" s="4"/>
      <c r="WL135" s="4"/>
      <c r="WM135" s="4"/>
      <c r="WN135" s="4"/>
      <c r="WO135" s="4"/>
      <c r="WP135" s="4"/>
      <c r="WQ135" s="4"/>
      <c r="WR135" s="4"/>
      <c r="WS135" s="4"/>
      <c r="WT135" s="4"/>
      <c r="WU135" s="4"/>
      <c r="WV135" s="4"/>
      <c r="WW135" s="4"/>
      <c r="WX135" s="4"/>
      <c r="WY135" s="4"/>
      <c r="WZ135" s="4"/>
      <c r="XA135" s="4"/>
      <c r="XB135" s="4"/>
      <c r="XC135" s="4"/>
      <c r="XD135" s="4"/>
      <c r="XE135" s="4"/>
      <c r="XF135" s="4"/>
      <c r="XG135" s="4"/>
      <c r="XH135" s="4"/>
      <c r="XI135" s="4"/>
      <c r="XJ135" s="4"/>
      <c r="XK135" s="4"/>
      <c r="XL135" s="4"/>
      <c r="XM135" s="4"/>
      <c r="XN135" s="4"/>
      <c r="XO135" s="4"/>
      <c r="XP135" s="4"/>
      <c r="XQ135" s="4"/>
      <c r="XR135" s="4"/>
      <c r="XS135" s="4"/>
      <c r="XT135" s="4"/>
      <c r="XU135" s="4"/>
      <c r="XV135" s="4"/>
      <c r="XW135" s="4"/>
      <c r="XX135" s="4"/>
      <c r="XY135" s="4"/>
      <c r="XZ135" s="4"/>
      <c r="YA135" s="4"/>
      <c r="YB135" s="4"/>
      <c r="YC135" s="4"/>
      <c r="YD135" s="4"/>
      <c r="YE135" s="4"/>
      <c r="YF135" s="4"/>
      <c r="YG135" s="4"/>
      <c r="YH135" s="4"/>
      <c r="YI135" s="4"/>
      <c r="YJ135" s="4"/>
      <c r="YK135" s="4"/>
      <c r="YL135" s="4"/>
      <c r="YM135" s="4"/>
      <c r="YN135" s="4"/>
      <c r="YO135" s="4"/>
      <c r="YP135" s="4"/>
      <c r="YQ135" s="4"/>
      <c r="YR135" s="4"/>
      <c r="YS135" s="4"/>
      <c r="YT135" s="4"/>
      <c r="YU135" s="4"/>
      <c r="YV135" s="4"/>
      <c r="YW135" s="4"/>
      <c r="YX135" s="4"/>
      <c r="YY135" s="4"/>
      <c r="YZ135" s="4"/>
      <c r="ZA135" s="4"/>
      <c r="ZB135" s="4"/>
      <c r="ZC135" s="4"/>
      <c r="ZD135" s="4"/>
      <c r="ZE135" s="4"/>
      <c r="ZF135" s="4"/>
      <c r="ZG135" s="4"/>
      <c r="ZH135" s="4"/>
      <c r="ZI135" s="4"/>
      <c r="ZJ135" s="4"/>
      <c r="ZK135" s="4"/>
      <c r="ZL135" s="4"/>
      <c r="ZM135" s="4"/>
      <c r="ZN135" s="4"/>
      <c r="ZO135" s="4"/>
      <c r="ZP135" s="4"/>
      <c r="ZQ135" s="4"/>
      <c r="ZR135" s="4"/>
      <c r="ZS135" s="4"/>
      <c r="ZT135" s="4"/>
      <c r="ZU135" s="4"/>
      <c r="ZV135" s="4"/>
      <c r="ZW135" s="4"/>
      <c r="ZX135" s="4"/>
    </row>
    <row r="136" spans="1:700" s="3" customFormat="1" ht="15.95" customHeight="1" x14ac:dyDescent="0.25">
      <c r="A136" s="12"/>
      <c r="B136" s="13" t="s">
        <v>98</v>
      </c>
      <c r="C136" s="12"/>
      <c r="D136" s="12"/>
      <c r="E136" s="12" t="s">
        <v>104</v>
      </c>
      <c r="F136" s="14"/>
      <c r="G136" s="14"/>
      <c r="H136" s="14"/>
      <c r="I136" s="14"/>
      <c r="J136" s="1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  <c r="JP136" s="5"/>
      <c r="JQ136" s="5"/>
      <c r="JR136" s="5"/>
      <c r="JS136" s="5"/>
      <c r="JT136" s="5"/>
      <c r="JU136" s="5"/>
      <c r="JV136" s="5"/>
      <c r="JW136" s="5"/>
      <c r="JX136" s="5"/>
      <c r="JY136" s="5"/>
      <c r="JZ136" s="5"/>
      <c r="KA136" s="5"/>
      <c r="KB136" s="5"/>
      <c r="KC136" s="5"/>
      <c r="KD136" s="5"/>
      <c r="KE136" s="5"/>
      <c r="KF136" s="5"/>
      <c r="KG136" s="5"/>
      <c r="KH136" s="5"/>
      <c r="KI136" s="5"/>
      <c r="KJ136" s="5"/>
      <c r="KK136" s="5"/>
      <c r="KL136" s="5"/>
      <c r="KM136" s="5"/>
      <c r="KN136" s="5"/>
      <c r="KO136" s="5"/>
      <c r="KP136" s="5"/>
      <c r="KQ136" s="5"/>
      <c r="KR136" s="5"/>
      <c r="KS136" s="5"/>
      <c r="KT136" s="5"/>
      <c r="KU136" s="5"/>
      <c r="KV136" s="5"/>
      <c r="KW136" s="5"/>
      <c r="KX136" s="5"/>
      <c r="KY136" s="5"/>
      <c r="KZ136" s="5"/>
      <c r="LA136" s="5"/>
      <c r="LB136" s="5"/>
      <c r="LC136" s="5"/>
      <c r="LD136" s="5"/>
      <c r="LE136" s="5"/>
      <c r="LF136" s="5"/>
      <c r="LG136" s="5"/>
      <c r="LH136" s="5"/>
      <c r="LI136" s="5"/>
      <c r="LJ136" s="5"/>
      <c r="LK136" s="5"/>
      <c r="LL136" s="5"/>
      <c r="LM136" s="5"/>
      <c r="LN136" s="5"/>
      <c r="LO136" s="5"/>
      <c r="LP136" s="5"/>
      <c r="LQ136" s="5"/>
      <c r="LR136" s="5"/>
      <c r="LS136" s="5"/>
      <c r="LT136" s="5"/>
      <c r="LU136" s="5"/>
      <c r="LV136" s="5"/>
      <c r="LW136" s="5"/>
      <c r="LX136" s="5"/>
      <c r="LY136" s="5"/>
      <c r="LZ136" s="5"/>
      <c r="MA136" s="5"/>
      <c r="MB136" s="5"/>
      <c r="MC136" s="5"/>
      <c r="MD136" s="5"/>
      <c r="ME136" s="5"/>
      <c r="MF136" s="5"/>
      <c r="MG136" s="5"/>
      <c r="MH136" s="5"/>
      <c r="MI136" s="5"/>
      <c r="MJ136" s="5"/>
      <c r="MK136" s="5"/>
      <c r="ML136" s="5"/>
      <c r="MM136" s="5"/>
      <c r="MN136" s="5"/>
      <c r="MO136" s="5"/>
      <c r="MP136" s="5"/>
      <c r="MQ136" s="5"/>
      <c r="MR136" s="5"/>
      <c r="MS136" s="5"/>
      <c r="MT136" s="5"/>
      <c r="MU136" s="5"/>
      <c r="MV136" s="5"/>
      <c r="MW136" s="5"/>
      <c r="MX136" s="5"/>
      <c r="MY136" s="5"/>
      <c r="MZ136" s="5"/>
      <c r="NA136" s="5"/>
      <c r="NB136" s="5"/>
      <c r="NC136" s="5"/>
      <c r="ND136" s="5"/>
      <c r="NE136" s="5"/>
      <c r="NF136" s="5"/>
      <c r="NG136" s="5"/>
      <c r="NH136" s="5"/>
      <c r="NI136" s="5"/>
      <c r="NJ136" s="5"/>
      <c r="NK136" s="5"/>
      <c r="NL136" s="5"/>
      <c r="NM136" s="5"/>
      <c r="NN136" s="5"/>
      <c r="NO136" s="5"/>
      <c r="NP136" s="5"/>
      <c r="NQ136" s="5"/>
      <c r="NR136" s="5"/>
      <c r="NS136" s="5"/>
      <c r="NT136" s="5"/>
      <c r="NU136" s="5"/>
      <c r="NV136" s="5"/>
      <c r="NW136" s="5"/>
      <c r="NX136" s="5"/>
      <c r="NY136" s="5"/>
      <c r="NZ136" s="5"/>
      <c r="OA136" s="5"/>
      <c r="OB136" s="5"/>
      <c r="OC136" s="5"/>
      <c r="OD136" s="5"/>
      <c r="OE136" s="5"/>
      <c r="OF136" s="5"/>
      <c r="OG136" s="5"/>
      <c r="OH136" s="5"/>
      <c r="OI136" s="5"/>
      <c r="OJ136" s="5"/>
      <c r="OK136" s="5"/>
      <c r="OL136" s="5"/>
      <c r="OM136" s="5"/>
      <c r="ON136" s="5"/>
      <c r="OO136" s="5"/>
      <c r="OP136" s="5"/>
      <c r="OQ136" s="5"/>
      <c r="OR136" s="5"/>
      <c r="OS136" s="5"/>
      <c r="OT136" s="5"/>
      <c r="OU136" s="5"/>
      <c r="OV136" s="5"/>
      <c r="OW136" s="5"/>
      <c r="OX136" s="5"/>
      <c r="OY136" s="5"/>
      <c r="OZ136" s="5"/>
      <c r="PA136" s="5"/>
      <c r="PB136" s="5"/>
      <c r="PC136" s="5"/>
      <c r="PD136" s="5"/>
      <c r="PE136" s="5"/>
      <c r="PF136" s="5"/>
      <c r="PG136" s="5"/>
      <c r="PH136" s="5"/>
      <c r="PI136" s="5"/>
      <c r="PJ136" s="5"/>
      <c r="PK136" s="5"/>
      <c r="PL136" s="5"/>
      <c r="PM136" s="5"/>
      <c r="PN136" s="5"/>
      <c r="PO136" s="5"/>
      <c r="PP136" s="5"/>
      <c r="PQ136" s="5"/>
      <c r="PR136" s="5"/>
      <c r="PS136" s="5"/>
      <c r="PT136" s="5"/>
      <c r="PU136" s="5"/>
      <c r="PV136" s="5"/>
      <c r="PW136" s="5"/>
      <c r="PX136" s="5"/>
      <c r="PY136" s="5"/>
      <c r="PZ136" s="5"/>
      <c r="QA136" s="5"/>
      <c r="QB136" s="5"/>
      <c r="QC136" s="5"/>
      <c r="QD136" s="5"/>
      <c r="QE136" s="5"/>
      <c r="QF136" s="5"/>
      <c r="QG136" s="5"/>
      <c r="QH136" s="5"/>
      <c r="QI136" s="5"/>
      <c r="QJ136" s="5"/>
      <c r="QK136" s="5"/>
      <c r="QL136" s="5"/>
      <c r="QM136" s="5"/>
      <c r="QN136" s="5"/>
      <c r="QO136" s="5"/>
      <c r="QP136" s="5"/>
      <c r="QQ136" s="5"/>
      <c r="QR136" s="5"/>
      <c r="QS136" s="5"/>
      <c r="QT136" s="5"/>
      <c r="QU136" s="5"/>
      <c r="QV136" s="5"/>
      <c r="QW136" s="5"/>
      <c r="QX136" s="5"/>
      <c r="QY136" s="5"/>
      <c r="QZ136" s="5"/>
      <c r="RA136" s="5"/>
      <c r="RB136" s="5"/>
      <c r="RC136" s="5"/>
      <c r="RD136" s="5"/>
      <c r="RE136" s="5"/>
      <c r="RF136" s="5"/>
      <c r="RG136" s="5"/>
      <c r="RH136" s="5"/>
      <c r="RI136" s="5"/>
      <c r="RJ136" s="5"/>
      <c r="RK136" s="5"/>
      <c r="RL136" s="5"/>
      <c r="RM136" s="5"/>
      <c r="RN136" s="5"/>
      <c r="RO136" s="5"/>
      <c r="RP136" s="5"/>
      <c r="RQ136" s="5"/>
      <c r="RR136" s="5"/>
      <c r="RS136" s="5"/>
      <c r="RT136" s="5"/>
      <c r="RU136" s="5"/>
      <c r="RV136" s="5"/>
      <c r="RW136" s="5"/>
      <c r="RX136" s="5"/>
      <c r="RY136" s="5"/>
      <c r="RZ136" s="5"/>
      <c r="SA136" s="5"/>
      <c r="SB136" s="5"/>
      <c r="SC136" s="5"/>
      <c r="SD136" s="5"/>
      <c r="SE136" s="5"/>
      <c r="SF136" s="5"/>
      <c r="SG136" s="5"/>
      <c r="SH136" s="5"/>
      <c r="SI136" s="5"/>
      <c r="SJ136" s="5"/>
      <c r="SK136" s="5"/>
      <c r="SL136" s="5"/>
      <c r="SM136" s="5"/>
      <c r="SN136" s="5"/>
      <c r="SO136" s="5"/>
      <c r="SP136" s="5"/>
      <c r="SQ136" s="5"/>
      <c r="SR136" s="5"/>
      <c r="SS136" s="5"/>
      <c r="ST136" s="5"/>
      <c r="SU136" s="5"/>
      <c r="SV136" s="5"/>
      <c r="SW136" s="5"/>
      <c r="SX136" s="5"/>
      <c r="SY136" s="5"/>
      <c r="SZ136" s="5"/>
      <c r="TA136" s="5"/>
      <c r="TB136" s="5"/>
      <c r="TC136" s="5"/>
      <c r="TD136" s="5"/>
      <c r="TE136" s="5"/>
      <c r="TF136" s="5"/>
      <c r="TG136" s="5"/>
      <c r="TH136" s="5"/>
      <c r="TI136" s="5"/>
      <c r="TJ136" s="5"/>
      <c r="TK136" s="5"/>
      <c r="TL136" s="5"/>
      <c r="TM136" s="5"/>
      <c r="TN136" s="5"/>
      <c r="TO136" s="5"/>
      <c r="TP136" s="5"/>
      <c r="TQ136" s="5"/>
      <c r="TR136" s="5"/>
      <c r="TS136" s="5"/>
      <c r="TT136" s="5"/>
      <c r="TU136" s="5"/>
      <c r="TV136" s="5"/>
      <c r="TW136" s="5"/>
      <c r="TX136" s="5"/>
      <c r="TY136" s="5"/>
      <c r="TZ136" s="5"/>
      <c r="UA136" s="5"/>
      <c r="UB136" s="5"/>
      <c r="UC136" s="5"/>
      <c r="UD136" s="5"/>
      <c r="UE136" s="5"/>
      <c r="UF136" s="5"/>
      <c r="UG136" s="5"/>
      <c r="UH136" s="5"/>
      <c r="UI136" s="5"/>
      <c r="UJ136" s="5"/>
      <c r="UK136" s="5"/>
      <c r="UL136" s="5"/>
      <c r="UM136" s="5"/>
      <c r="UN136" s="5"/>
      <c r="UO136" s="5"/>
      <c r="UP136" s="5"/>
      <c r="UQ136" s="5"/>
      <c r="UR136" s="5"/>
      <c r="US136" s="5"/>
      <c r="UT136" s="5"/>
      <c r="UU136" s="5"/>
      <c r="UV136" s="5"/>
      <c r="UW136" s="5"/>
      <c r="UX136" s="5"/>
      <c r="UY136" s="5"/>
      <c r="UZ136" s="5"/>
      <c r="VA136" s="5"/>
      <c r="VB136" s="5"/>
      <c r="VC136" s="5"/>
      <c r="VD136" s="5"/>
      <c r="VE136" s="5"/>
      <c r="VF136" s="5"/>
      <c r="VG136" s="5"/>
      <c r="VH136" s="5"/>
      <c r="VI136" s="5"/>
      <c r="VJ136" s="5"/>
      <c r="VK136" s="5"/>
      <c r="VL136" s="5"/>
      <c r="VM136" s="5"/>
      <c r="VN136" s="5"/>
      <c r="VO136" s="5"/>
      <c r="VP136" s="5"/>
      <c r="VQ136" s="5"/>
      <c r="VR136" s="5"/>
      <c r="VS136" s="5"/>
      <c r="VT136" s="5"/>
      <c r="VU136" s="5"/>
      <c r="VV136" s="5"/>
      <c r="VW136" s="5"/>
      <c r="VX136" s="5"/>
      <c r="VY136" s="5"/>
      <c r="VZ136" s="5"/>
      <c r="WA136" s="5"/>
      <c r="WB136" s="5"/>
      <c r="WC136" s="5"/>
      <c r="WD136" s="5"/>
      <c r="WE136" s="5"/>
      <c r="WF136" s="5"/>
      <c r="WG136" s="5"/>
      <c r="WH136" s="5"/>
      <c r="WI136" s="5"/>
      <c r="WJ136" s="5"/>
      <c r="WK136" s="5"/>
      <c r="WL136" s="5"/>
      <c r="WM136" s="5"/>
      <c r="WN136" s="5"/>
      <c r="WO136" s="5"/>
      <c r="WP136" s="5"/>
      <c r="WQ136" s="5"/>
      <c r="WR136" s="5"/>
      <c r="WS136" s="5"/>
      <c r="WT136" s="5"/>
      <c r="WU136" s="5"/>
      <c r="WV136" s="5"/>
      <c r="WW136" s="5"/>
      <c r="WX136" s="5"/>
      <c r="WY136" s="5"/>
      <c r="WZ136" s="5"/>
      <c r="XA136" s="5"/>
      <c r="XB136" s="5"/>
      <c r="XC136" s="5"/>
      <c r="XD136" s="5"/>
      <c r="XE136" s="5"/>
      <c r="XF136" s="5"/>
      <c r="XG136" s="5"/>
      <c r="XH136" s="5"/>
      <c r="XI136" s="5"/>
      <c r="XJ136" s="5"/>
      <c r="XK136" s="5"/>
      <c r="XL136" s="5"/>
      <c r="XM136" s="5"/>
      <c r="XN136" s="5"/>
      <c r="XO136" s="5"/>
      <c r="XP136" s="5"/>
      <c r="XQ136" s="5"/>
      <c r="XR136" s="5"/>
      <c r="XS136" s="5"/>
      <c r="XT136" s="5"/>
      <c r="XU136" s="5"/>
      <c r="XV136" s="5"/>
      <c r="XW136" s="5"/>
      <c r="XX136" s="5"/>
      <c r="XY136" s="5"/>
      <c r="XZ136" s="5"/>
      <c r="YA136" s="5"/>
      <c r="YB136" s="5"/>
      <c r="YC136" s="5"/>
      <c r="YD136" s="5"/>
      <c r="YE136" s="5"/>
      <c r="YF136" s="5"/>
      <c r="YG136" s="5"/>
      <c r="YH136" s="5"/>
      <c r="YI136" s="5"/>
      <c r="YJ136" s="5"/>
      <c r="YK136" s="5"/>
      <c r="YL136" s="5"/>
      <c r="YM136" s="5"/>
      <c r="YN136" s="5"/>
      <c r="YO136" s="5"/>
      <c r="YP136" s="5"/>
      <c r="YQ136" s="5"/>
      <c r="YR136" s="5"/>
      <c r="YS136" s="5"/>
      <c r="YT136" s="5"/>
      <c r="YU136" s="5"/>
      <c r="YV136" s="5"/>
      <c r="YW136" s="5"/>
      <c r="YX136" s="5"/>
      <c r="YY136" s="5"/>
      <c r="YZ136" s="5"/>
      <c r="ZA136" s="5"/>
      <c r="ZB136" s="5"/>
      <c r="ZC136" s="5"/>
      <c r="ZD136" s="5"/>
      <c r="ZE136" s="5"/>
      <c r="ZF136" s="5"/>
      <c r="ZG136" s="5"/>
      <c r="ZH136" s="5"/>
      <c r="ZI136" s="5"/>
      <c r="ZJ136" s="5"/>
      <c r="ZK136" s="5"/>
      <c r="ZL136" s="5"/>
      <c r="ZM136" s="5"/>
      <c r="ZN136" s="5"/>
      <c r="ZO136" s="5"/>
      <c r="ZP136" s="5"/>
      <c r="ZQ136" s="5"/>
      <c r="ZR136" s="5"/>
      <c r="ZS136" s="5"/>
      <c r="ZT136" s="5"/>
      <c r="ZU136" s="5"/>
      <c r="ZV136" s="5"/>
      <c r="ZW136" s="5"/>
      <c r="ZX136" s="5"/>
    </row>
    <row r="137" spans="1:700" s="3" customFormat="1" ht="15.95" customHeight="1" x14ac:dyDescent="0.25">
      <c r="A137" s="6" t="s">
        <v>57</v>
      </c>
      <c r="B137" s="15" t="s">
        <v>58</v>
      </c>
      <c r="C137" s="6" t="s">
        <v>9</v>
      </c>
      <c r="D137" s="6" t="s">
        <v>59</v>
      </c>
      <c r="E137" s="6" t="s">
        <v>105</v>
      </c>
      <c r="F137" s="16">
        <v>0</v>
      </c>
      <c r="G137" s="16">
        <v>0</v>
      </c>
      <c r="H137" s="16">
        <v>739984</v>
      </c>
      <c r="I137" s="16">
        <f>I138</f>
        <v>383901</v>
      </c>
      <c r="J137" s="16">
        <f t="shared" si="1"/>
        <v>-356083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  <c r="IX137" s="5"/>
      <c r="IY137" s="5"/>
      <c r="IZ137" s="5"/>
      <c r="JA137" s="5"/>
      <c r="JB137" s="5"/>
      <c r="JC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  <c r="JT137" s="5"/>
      <c r="JU137" s="5"/>
      <c r="JV137" s="5"/>
      <c r="JW137" s="5"/>
      <c r="JX137" s="5"/>
      <c r="JY137" s="5"/>
      <c r="JZ137" s="5"/>
      <c r="KA137" s="5"/>
      <c r="KB137" s="5"/>
      <c r="KC137" s="5"/>
      <c r="KD137" s="5"/>
      <c r="KE137" s="5"/>
      <c r="KF137" s="5"/>
      <c r="KG137" s="5"/>
      <c r="KH137" s="5"/>
      <c r="KI137" s="5"/>
      <c r="KJ137" s="5"/>
      <c r="KK137" s="5"/>
      <c r="KL137" s="5"/>
      <c r="KM137" s="5"/>
      <c r="KN137" s="5"/>
      <c r="KO137" s="5"/>
      <c r="KP137" s="5"/>
      <c r="KQ137" s="5"/>
      <c r="KR137" s="5"/>
      <c r="KS137" s="5"/>
      <c r="KT137" s="5"/>
      <c r="KU137" s="5"/>
      <c r="KV137" s="5"/>
      <c r="KW137" s="5"/>
      <c r="KX137" s="5"/>
      <c r="KY137" s="5"/>
      <c r="KZ137" s="5"/>
      <c r="LA137" s="5"/>
      <c r="LB137" s="5"/>
      <c r="LC137" s="5"/>
      <c r="LD137" s="5"/>
      <c r="LE137" s="5"/>
      <c r="LF137" s="5"/>
      <c r="LG137" s="5"/>
      <c r="LH137" s="5"/>
      <c r="LI137" s="5"/>
      <c r="LJ137" s="5"/>
      <c r="LK137" s="5"/>
      <c r="LL137" s="5"/>
      <c r="LM137" s="5"/>
      <c r="LN137" s="5"/>
      <c r="LO137" s="5"/>
      <c r="LP137" s="5"/>
      <c r="LQ137" s="5"/>
      <c r="LR137" s="5"/>
      <c r="LS137" s="5"/>
      <c r="LT137" s="5"/>
      <c r="LU137" s="5"/>
      <c r="LV137" s="5"/>
      <c r="LW137" s="5"/>
      <c r="LX137" s="5"/>
      <c r="LY137" s="5"/>
      <c r="LZ137" s="5"/>
      <c r="MA137" s="5"/>
      <c r="MB137" s="5"/>
      <c r="MC137" s="5"/>
      <c r="MD137" s="5"/>
      <c r="ME137" s="5"/>
      <c r="MF137" s="5"/>
      <c r="MG137" s="5"/>
      <c r="MH137" s="5"/>
      <c r="MI137" s="5"/>
      <c r="MJ137" s="5"/>
      <c r="MK137" s="5"/>
      <c r="ML137" s="5"/>
      <c r="MM137" s="5"/>
      <c r="MN137" s="5"/>
      <c r="MO137" s="5"/>
      <c r="MP137" s="5"/>
      <c r="MQ137" s="5"/>
      <c r="MR137" s="5"/>
      <c r="MS137" s="5"/>
      <c r="MT137" s="5"/>
      <c r="MU137" s="5"/>
      <c r="MV137" s="5"/>
      <c r="MW137" s="5"/>
      <c r="MX137" s="5"/>
      <c r="MY137" s="5"/>
      <c r="MZ137" s="5"/>
      <c r="NA137" s="5"/>
      <c r="NB137" s="5"/>
      <c r="NC137" s="5"/>
      <c r="ND137" s="5"/>
      <c r="NE137" s="5"/>
      <c r="NF137" s="5"/>
      <c r="NG137" s="5"/>
      <c r="NH137" s="5"/>
      <c r="NI137" s="5"/>
      <c r="NJ137" s="5"/>
      <c r="NK137" s="5"/>
      <c r="NL137" s="5"/>
      <c r="NM137" s="5"/>
      <c r="NN137" s="5"/>
      <c r="NO137" s="5"/>
      <c r="NP137" s="5"/>
      <c r="NQ137" s="5"/>
      <c r="NR137" s="5"/>
      <c r="NS137" s="5"/>
      <c r="NT137" s="5"/>
      <c r="NU137" s="5"/>
      <c r="NV137" s="5"/>
      <c r="NW137" s="5"/>
      <c r="NX137" s="5"/>
      <c r="NY137" s="5"/>
      <c r="NZ137" s="5"/>
      <c r="OA137" s="5"/>
      <c r="OB137" s="5"/>
      <c r="OC137" s="5"/>
      <c r="OD137" s="5"/>
      <c r="OE137" s="5"/>
      <c r="OF137" s="5"/>
      <c r="OG137" s="5"/>
      <c r="OH137" s="5"/>
      <c r="OI137" s="5"/>
      <c r="OJ137" s="5"/>
      <c r="OK137" s="5"/>
      <c r="OL137" s="5"/>
      <c r="OM137" s="5"/>
      <c r="ON137" s="5"/>
      <c r="OO137" s="5"/>
      <c r="OP137" s="5"/>
      <c r="OQ137" s="5"/>
      <c r="OR137" s="5"/>
      <c r="OS137" s="5"/>
      <c r="OT137" s="5"/>
      <c r="OU137" s="5"/>
      <c r="OV137" s="5"/>
      <c r="OW137" s="5"/>
      <c r="OX137" s="5"/>
      <c r="OY137" s="5"/>
      <c r="OZ137" s="5"/>
      <c r="PA137" s="5"/>
      <c r="PB137" s="5"/>
      <c r="PC137" s="5"/>
      <c r="PD137" s="5"/>
      <c r="PE137" s="5"/>
      <c r="PF137" s="5"/>
      <c r="PG137" s="5"/>
      <c r="PH137" s="5"/>
      <c r="PI137" s="5"/>
      <c r="PJ137" s="5"/>
      <c r="PK137" s="5"/>
      <c r="PL137" s="5"/>
      <c r="PM137" s="5"/>
      <c r="PN137" s="5"/>
      <c r="PO137" s="5"/>
      <c r="PP137" s="5"/>
      <c r="PQ137" s="5"/>
      <c r="PR137" s="5"/>
      <c r="PS137" s="5"/>
      <c r="PT137" s="5"/>
      <c r="PU137" s="5"/>
      <c r="PV137" s="5"/>
      <c r="PW137" s="5"/>
      <c r="PX137" s="5"/>
      <c r="PY137" s="5"/>
      <c r="PZ137" s="5"/>
      <c r="QA137" s="5"/>
      <c r="QB137" s="5"/>
      <c r="QC137" s="5"/>
      <c r="QD137" s="5"/>
      <c r="QE137" s="5"/>
      <c r="QF137" s="5"/>
      <c r="QG137" s="5"/>
      <c r="QH137" s="5"/>
      <c r="QI137" s="5"/>
      <c r="QJ137" s="5"/>
      <c r="QK137" s="5"/>
      <c r="QL137" s="5"/>
      <c r="QM137" s="5"/>
      <c r="QN137" s="5"/>
      <c r="QO137" s="5"/>
      <c r="QP137" s="5"/>
      <c r="QQ137" s="5"/>
      <c r="QR137" s="5"/>
      <c r="QS137" s="5"/>
      <c r="QT137" s="5"/>
      <c r="QU137" s="5"/>
      <c r="QV137" s="5"/>
      <c r="QW137" s="5"/>
      <c r="QX137" s="5"/>
      <c r="QY137" s="5"/>
      <c r="QZ137" s="5"/>
      <c r="RA137" s="5"/>
      <c r="RB137" s="5"/>
      <c r="RC137" s="5"/>
      <c r="RD137" s="5"/>
      <c r="RE137" s="5"/>
      <c r="RF137" s="5"/>
      <c r="RG137" s="5"/>
      <c r="RH137" s="5"/>
      <c r="RI137" s="5"/>
      <c r="RJ137" s="5"/>
      <c r="RK137" s="5"/>
      <c r="RL137" s="5"/>
      <c r="RM137" s="5"/>
      <c r="RN137" s="5"/>
      <c r="RO137" s="5"/>
      <c r="RP137" s="5"/>
      <c r="RQ137" s="5"/>
      <c r="RR137" s="5"/>
      <c r="RS137" s="5"/>
      <c r="RT137" s="5"/>
      <c r="RU137" s="5"/>
      <c r="RV137" s="5"/>
      <c r="RW137" s="5"/>
      <c r="RX137" s="5"/>
      <c r="RY137" s="5"/>
      <c r="RZ137" s="5"/>
      <c r="SA137" s="5"/>
      <c r="SB137" s="5"/>
      <c r="SC137" s="5"/>
      <c r="SD137" s="5"/>
      <c r="SE137" s="5"/>
      <c r="SF137" s="5"/>
      <c r="SG137" s="5"/>
      <c r="SH137" s="5"/>
      <c r="SI137" s="5"/>
      <c r="SJ137" s="5"/>
      <c r="SK137" s="5"/>
      <c r="SL137" s="5"/>
      <c r="SM137" s="5"/>
      <c r="SN137" s="5"/>
      <c r="SO137" s="5"/>
      <c r="SP137" s="5"/>
      <c r="SQ137" s="5"/>
      <c r="SR137" s="5"/>
      <c r="SS137" s="5"/>
      <c r="ST137" s="5"/>
      <c r="SU137" s="5"/>
      <c r="SV137" s="5"/>
      <c r="SW137" s="5"/>
      <c r="SX137" s="5"/>
      <c r="SY137" s="5"/>
      <c r="SZ137" s="5"/>
      <c r="TA137" s="5"/>
      <c r="TB137" s="5"/>
      <c r="TC137" s="5"/>
      <c r="TD137" s="5"/>
      <c r="TE137" s="5"/>
      <c r="TF137" s="5"/>
      <c r="TG137" s="5"/>
      <c r="TH137" s="5"/>
      <c r="TI137" s="5"/>
      <c r="TJ137" s="5"/>
      <c r="TK137" s="5"/>
      <c r="TL137" s="5"/>
      <c r="TM137" s="5"/>
      <c r="TN137" s="5"/>
      <c r="TO137" s="5"/>
      <c r="TP137" s="5"/>
      <c r="TQ137" s="5"/>
      <c r="TR137" s="5"/>
      <c r="TS137" s="5"/>
      <c r="TT137" s="5"/>
      <c r="TU137" s="5"/>
      <c r="TV137" s="5"/>
      <c r="TW137" s="5"/>
      <c r="TX137" s="5"/>
      <c r="TY137" s="5"/>
      <c r="TZ137" s="5"/>
      <c r="UA137" s="5"/>
      <c r="UB137" s="5"/>
      <c r="UC137" s="5"/>
      <c r="UD137" s="5"/>
      <c r="UE137" s="5"/>
      <c r="UF137" s="5"/>
      <c r="UG137" s="5"/>
      <c r="UH137" s="5"/>
      <c r="UI137" s="5"/>
      <c r="UJ137" s="5"/>
      <c r="UK137" s="5"/>
      <c r="UL137" s="5"/>
      <c r="UM137" s="5"/>
      <c r="UN137" s="5"/>
      <c r="UO137" s="5"/>
      <c r="UP137" s="5"/>
      <c r="UQ137" s="5"/>
      <c r="UR137" s="5"/>
      <c r="US137" s="5"/>
      <c r="UT137" s="5"/>
      <c r="UU137" s="5"/>
      <c r="UV137" s="5"/>
      <c r="UW137" s="5"/>
      <c r="UX137" s="5"/>
      <c r="UY137" s="5"/>
      <c r="UZ137" s="5"/>
      <c r="VA137" s="5"/>
      <c r="VB137" s="5"/>
      <c r="VC137" s="5"/>
      <c r="VD137" s="5"/>
      <c r="VE137" s="5"/>
      <c r="VF137" s="5"/>
      <c r="VG137" s="5"/>
      <c r="VH137" s="5"/>
      <c r="VI137" s="5"/>
      <c r="VJ137" s="5"/>
      <c r="VK137" s="5"/>
      <c r="VL137" s="5"/>
      <c r="VM137" s="5"/>
      <c r="VN137" s="5"/>
      <c r="VO137" s="5"/>
      <c r="VP137" s="5"/>
      <c r="VQ137" s="5"/>
      <c r="VR137" s="5"/>
      <c r="VS137" s="5"/>
      <c r="VT137" s="5"/>
      <c r="VU137" s="5"/>
      <c r="VV137" s="5"/>
      <c r="VW137" s="5"/>
      <c r="VX137" s="5"/>
      <c r="VY137" s="5"/>
      <c r="VZ137" s="5"/>
      <c r="WA137" s="5"/>
      <c r="WB137" s="5"/>
      <c r="WC137" s="5"/>
      <c r="WD137" s="5"/>
      <c r="WE137" s="5"/>
      <c r="WF137" s="5"/>
      <c r="WG137" s="5"/>
      <c r="WH137" s="5"/>
      <c r="WI137" s="5"/>
      <c r="WJ137" s="5"/>
      <c r="WK137" s="5"/>
      <c r="WL137" s="5"/>
      <c r="WM137" s="5"/>
      <c r="WN137" s="5"/>
      <c r="WO137" s="5"/>
      <c r="WP137" s="5"/>
      <c r="WQ137" s="5"/>
      <c r="WR137" s="5"/>
      <c r="WS137" s="5"/>
      <c r="WT137" s="5"/>
      <c r="WU137" s="5"/>
      <c r="WV137" s="5"/>
      <c r="WW137" s="5"/>
      <c r="WX137" s="5"/>
      <c r="WY137" s="5"/>
      <c r="WZ137" s="5"/>
      <c r="XA137" s="5"/>
      <c r="XB137" s="5"/>
      <c r="XC137" s="5"/>
      <c r="XD137" s="5"/>
      <c r="XE137" s="5"/>
      <c r="XF137" s="5"/>
      <c r="XG137" s="5"/>
      <c r="XH137" s="5"/>
      <c r="XI137" s="5"/>
      <c r="XJ137" s="5"/>
      <c r="XK137" s="5"/>
      <c r="XL137" s="5"/>
      <c r="XM137" s="5"/>
      <c r="XN137" s="5"/>
      <c r="XO137" s="5"/>
      <c r="XP137" s="5"/>
      <c r="XQ137" s="5"/>
      <c r="XR137" s="5"/>
      <c r="XS137" s="5"/>
      <c r="XT137" s="5"/>
      <c r="XU137" s="5"/>
      <c r="XV137" s="5"/>
      <c r="XW137" s="5"/>
      <c r="XX137" s="5"/>
      <c r="XY137" s="5"/>
      <c r="XZ137" s="5"/>
      <c r="YA137" s="5"/>
      <c r="YB137" s="5"/>
      <c r="YC137" s="5"/>
      <c r="YD137" s="5"/>
      <c r="YE137" s="5"/>
      <c r="YF137" s="5"/>
      <c r="YG137" s="5"/>
      <c r="YH137" s="5"/>
      <c r="YI137" s="5"/>
      <c r="YJ137" s="5"/>
      <c r="YK137" s="5"/>
      <c r="YL137" s="5"/>
      <c r="YM137" s="5"/>
      <c r="YN137" s="5"/>
      <c r="YO137" s="5"/>
      <c r="YP137" s="5"/>
      <c r="YQ137" s="5"/>
      <c r="YR137" s="5"/>
      <c r="YS137" s="5"/>
      <c r="YT137" s="5"/>
      <c r="YU137" s="5"/>
      <c r="YV137" s="5"/>
      <c r="YW137" s="5"/>
      <c r="YX137" s="5"/>
      <c r="YY137" s="5"/>
      <c r="YZ137" s="5"/>
      <c r="ZA137" s="5"/>
      <c r="ZB137" s="5"/>
      <c r="ZC137" s="5"/>
      <c r="ZD137" s="5"/>
      <c r="ZE137" s="5"/>
      <c r="ZF137" s="5"/>
      <c r="ZG137" s="5"/>
      <c r="ZH137" s="5"/>
      <c r="ZI137" s="5"/>
      <c r="ZJ137" s="5"/>
      <c r="ZK137" s="5"/>
      <c r="ZL137" s="5"/>
      <c r="ZM137" s="5"/>
      <c r="ZN137" s="5"/>
      <c r="ZO137" s="5"/>
      <c r="ZP137" s="5"/>
      <c r="ZQ137" s="5"/>
      <c r="ZR137" s="5"/>
      <c r="ZS137" s="5"/>
      <c r="ZT137" s="5"/>
      <c r="ZU137" s="5"/>
      <c r="ZV137" s="5"/>
      <c r="ZW137" s="5"/>
      <c r="ZX137" s="5"/>
    </row>
    <row r="138" spans="1:700" s="3" customFormat="1" ht="15.95" customHeight="1" x14ac:dyDescent="0.25">
      <c r="A138" s="6" t="s">
        <v>57</v>
      </c>
      <c r="B138" s="15" t="s">
        <v>58</v>
      </c>
      <c r="C138" s="6" t="s">
        <v>9</v>
      </c>
      <c r="D138" s="6" t="s">
        <v>60</v>
      </c>
      <c r="E138" s="6" t="s">
        <v>61</v>
      </c>
      <c r="F138" s="16">
        <v>0</v>
      </c>
      <c r="G138" s="16">
        <v>0</v>
      </c>
      <c r="H138" s="16">
        <v>739984</v>
      </c>
      <c r="I138" s="16">
        <f>I139+I143</f>
        <v>383901</v>
      </c>
      <c r="J138" s="16">
        <f t="shared" si="1"/>
        <v>-356083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  <c r="JF138" s="5"/>
      <c r="JG138" s="5"/>
      <c r="JH138" s="5"/>
      <c r="JI138" s="5"/>
      <c r="JJ138" s="5"/>
      <c r="JK138" s="5"/>
      <c r="JL138" s="5"/>
      <c r="JM138" s="5"/>
      <c r="JN138" s="5"/>
      <c r="JO138" s="5"/>
      <c r="JP138" s="5"/>
      <c r="JQ138" s="5"/>
      <c r="JR138" s="5"/>
      <c r="JS138" s="5"/>
      <c r="JT138" s="5"/>
      <c r="JU138" s="5"/>
      <c r="JV138" s="5"/>
      <c r="JW138" s="5"/>
      <c r="JX138" s="5"/>
      <c r="JY138" s="5"/>
      <c r="JZ138" s="5"/>
      <c r="KA138" s="5"/>
      <c r="KB138" s="5"/>
      <c r="KC138" s="5"/>
      <c r="KD138" s="5"/>
      <c r="KE138" s="5"/>
      <c r="KF138" s="5"/>
      <c r="KG138" s="5"/>
      <c r="KH138" s="5"/>
      <c r="KI138" s="5"/>
      <c r="KJ138" s="5"/>
      <c r="KK138" s="5"/>
      <c r="KL138" s="5"/>
      <c r="KM138" s="5"/>
      <c r="KN138" s="5"/>
      <c r="KO138" s="5"/>
      <c r="KP138" s="5"/>
      <c r="KQ138" s="5"/>
      <c r="KR138" s="5"/>
      <c r="KS138" s="5"/>
      <c r="KT138" s="5"/>
      <c r="KU138" s="5"/>
      <c r="KV138" s="5"/>
      <c r="KW138" s="5"/>
      <c r="KX138" s="5"/>
      <c r="KY138" s="5"/>
      <c r="KZ138" s="5"/>
      <c r="LA138" s="5"/>
      <c r="LB138" s="5"/>
      <c r="LC138" s="5"/>
      <c r="LD138" s="5"/>
      <c r="LE138" s="5"/>
      <c r="LF138" s="5"/>
      <c r="LG138" s="5"/>
      <c r="LH138" s="5"/>
      <c r="LI138" s="5"/>
      <c r="LJ138" s="5"/>
      <c r="LK138" s="5"/>
      <c r="LL138" s="5"/>
      <c r="LM138" s="5"/>
      <c r="LN138" s="5"/>
      <c r="LO138" s="5"/>
      <c r="LP138" s="5"/>
      <c r="LQ138" s="5"/>
      <c r="LR138" s="5"/>
      <c r="LS138" s="5"/>
      <c r="LT138" s="5"/>
      <c r="LU138" s="5"/>
      <c r="LV138" s="5"/>
      <c r="LW138" s="5"/>
      <c r="LX138" s="5"/>
      <c r="LY138" s="5"/>
      <c r="LZ138" s="5"/>
      <c r="MA138" s="5"/>
      <c r="MB138" s="5"/>
      <c r="MC138" s="5"/>
      <c r="MD138" s="5"/>
      <c r="ME138" s="5"/>
      <c r="MF138" s="5"/>
      <c r="MG138" s="5"/>
      <c r="MH138" s="5"/>
      <c r="MI138" s="5"/>
      <c r="MJ138" s="5"/>
      <c r="MK138" s="5"/>
      <c r="ML138" s="5"/>
      <c r="MM138" s="5"/>
      <c r="MN138" s="5"/>
      <c r="MO138" s="5"/>
      <c r="MP138" s="5"/>
      <c r="MQ138" s="5"/>
      <c r="MR138" s="5"/>
      <c r="MS138" s="5"/>
      <c r="MT138" s="5"/>
      <c r="MU138" s="5"/>
      <c r="MV138" s="5"/>
      <c r="MW138" s="5"/>
      <c r="MX138" s="5"/>
      <c r="MY138" s="5"/>
      <c r="MZ138" s="5"/>
      <c r="NA138" s="5"/>
      <c r="NB138" s="5"/>
      <c r="NC138" s="5"/>
      <c r="ND138" s="5"/>
      <c r="NE138" s="5"/>
      <c r="NF138" s="5"/>
      <c r="NG138" s="5"/>
      <c r="NH138" s="5"/>
      <c r="NI138" s="5"/>
      <c r="NJ138" s="5"/>
      <c r="NK138" s="5"/>
      <c r="NL138" s="5"/>
      <c r="NM138" s="5"/>
      <c r="NN138" s="5"/>
      <c r="NO138" s="5"/>
      <c r="NP138" s="5"/>
      <c r="NQ138" s="5"/>
      <c r="NR138" s="5"/>
      <c r="NS138" s="5"/>
      <c r="NT138" s="5"/>
      <c r="NU138" s="5"/>
      <c r="NV138" s="5"/>
      <c r="NW138" s="5"/>
      <c r="NX138" s="5"/>
      <c r="NY138" s="5"/>
      <c r="NZ138" s="5"/>
      <c r="OA138" s="5"/>
      <c r="OB138" s="5"/>
      <c r="OC138" s="5"/>
      <c r="OD138" s="5"/>
      <c r="OE138" s="5"/>
      <c r="OF138" s="5"/>
      <c r="OG138" s="5"/>
      <c r="OH138" s="5"/>
      <c r="OI138" s="5"/>
      <c r="OJ138" s="5"/>
      <c r="OK138" s="5"/>
      <c r="OL138" s="5"/>
      <c r="OM138" s="5"/>
      <c r="ON138" s="5"/>
      <c r="OO138" s="5"/>
      <c r="OP138" s="5"/>
      <c r="OQ138" s="5"/>
      <c r="OR138" s="5"/>
      <c r="OS138" s="5"/>
      <c r="OT138" s="5"/>
      <c r="OU138" s="5"/>
      <c r="OV138" s="5"/>
      <c r="OW138" s="5"/>
      <c r="OX138" s="5"/>
      <c r="OY138" s="5"/>
      <c r="OZ138" s="5"/>
      <c r="PA138" s="5"/>
      <c r="PB138" s="5"/>
      <c r="PC138" s="5"/>
      <c r="PD138" s="5"/>
      <c r="PE138" s="5"/>
      <c r="PF138" s="5"/>
      <c r="PG138" s="5"/>
      <c r="PH138" s="5"/>
      <c r="PI138" s="5"/>
      <c r="PJ138" s="5"/>
      <c r="PK138" s="5"/>
      <c r="PL138" s="5"/>
      <c r="PM138" s="5"/>
      <c r="PN138" s="5"/>
      <c r="PO138" s="5"/>
      <c r="PP138" s="5"/>
      <c r="PQ138" s="5"/>
      <c r="PR138" s="5"/>
      <c r="PS138" s="5"/>
      <c r="PT138" s="5"/>
      <c r="PU138" s="5"/>
      <c r="PV138" s="5"/>
      <c r="PW138" s="5"/>
      <c r="PX138" s="5"/>
      <c r="PY138" s="5"/>
      <c r="PZ138" s="5"/>
      <c r="QA138" s="5"/>
      <c r="QB138" s="5"/>
      <c r="QC138" s="5"/>
      <c r="QD138" s="5"/>
      <c r="QE138" s="5"/>
      <c r="QF138" s="5"/>
      <c r="QG138" s="5"/>
      <c r="QH138" s="5"/>
      <c r="QI138" s="5"/>
      <c r="QJ138" s="5"/>
      <c r="QK138" s="5"/>
      <c r="QL138" s="5"/>
      <c r="QM138" s="5"/>
      <c r="QN138" s="5"/>
      <c r="QO138" s="5"/>
      <c r="QP138" s="5"/>
      <c r="QQ138" s="5"/>
      <c r="QR138" s="5"/>
      <c r="QS138" s="5"/>
      <c r="QT138" s="5"/>
      <c r="QU138" s="5"/>
      <c r="QV138" s="5"/>
      <c r="QW138" s="5"/>
      <c r="QX138" s="5"/>
      <c r="QY138" s="5"/>
      <c r="QZ138" s="5"/>
      <c r="RA138" s="5"/>
      <c r="RB138" s="5"/>
      <c r="RC138" s="5"/>
      <c r="RD138" s="5"/>
      <c r="RE138" s="5"/>
      <c r="RF138" s="5"/>
      <c r="RG138" s="5"/>
      <c r="RH138" s="5"/>
      <c r="RI138" s="5"/>
      <c r="RJ138" s="5"/>
      <c r="RK138" s="5"/>
      <c r="RL138" s="5"/>
      <c r="RM138" s="5"/>
      <c r="RN138" s="5"/>
      <c r="RO138" s="5"/>
      <c r="RP138" s="5"/>
      <c r="RQ138" s="5"/>
      <c r="RR138" s="5"/>
      <c r="RS138" s="5"/>
      <c r="RT138" s="5"/>
      <c r="RU138" s="5"/>
      <c r="RV138" s="5"/>
      <c r="RW138" s="5"/>
      <c r="RX138" s="5"/>
      <c r="RY138" s="5"/>
      <c r="RZ138" s="5"/>
      <c r="SA138" s="5"/>
      <c r="SB138" s="5"/>
      <c r="SC138" s="5"/>
      <c r="SD138" s="5"/>
      <c r="SE138" s="5"/>
      <c r="SF138" s="5"/>
      <c r="SG138" s="5"/>
      <c r="SH138" s="5"/>
      <c r="SI138" s="5"/>
      <c r="SJ138" s="5"/>
      <c r="SK138" s="5"/>
      <c r="SL138" s="5"/>
      <c r="SM138" s="5"/>
      <c r="SN138" s="5"/>
      <c r="SO138" s="5"/>
      <c r="SP138" s="5"/>
      <c r="SQ138" s="5"/>
      <c r="SR138" s="5"/>
      <c r="SS138" s="5"/>
      <c r="ST138" s="5"/>
      <c r="SU138" s="5"/>
      <c r="SV138" s="5"/>
      <c r="SW138" s="5"/>
      <c r="SX138" s="5"/>
      <c r="SY138" s="5"/>
      <c r="SZ138" s="5"/>
      <c r="TA138" s="5"/>
      <c r="TB138" s="5"/>
      <c r="TC138" s="5"/>
      <c r="TD138" s="5"/>
      <c r="TE138" s="5"/>
      <c r="TF138" s="5"/>
      <c r="TG138" s="5"/>
      <c r="TH138" s="5"/>
      <c r="TI138" s="5"/>
      <c r="TJ138" s="5"/>
      <c r="TK138" s="5"/>
      <c r="TL138" s="5"/>
      <c r="TM138" s="5"/>
      <c r="TN138" s="5"/>
      <c r="TO138" s="5"/>
      <c r="TP138" s="5"/>
      <c r="TQ138" s="5"/>
      <c r="TR138" s="5"/>
      <c r="TS138" s="5"/>
      <c r="TT138" s="5"/>
      <c r="TU138" s="5"/>
      <c r="TV138" s="5"/>
      <c r="TW138" s="5"/>
      <c r="TX138" s="5"/>
      <c r="TY138" s="5"/>
      <c r="TZ138" s="5"/>
      <c r="UA138" s="5"/>
      <c r="UB138" s="5"/>
      <c r="UC138" s="5"/>
      <c r="UD138" s="5"/>
      <c r="UE138" s="5"/>
      <c r="UF138" s="5"/>
      <c r="UG138" s="5"/>
      <c r="UH138" s="5"/>
      <c r="UI138" s="5"/>
      <c r="UJ138" s="5"/>
      <c r="UK138" s="5"/>
      <c r="UL138" s="5"/>
      <c r="UM138" s="5"/>
      <c r="UN138" s="5"/>
      <c r="UO138" s="5"/>
      <c r="UP138" s="5"/>
      <c r="UQ138" s="5"/>
      <c r="UR138" s="5"/>
      <c r="US138" s="5"/>
      <c r="UT138" s="5"/>
      <c r="UU138" s="5"/>
      <c r="UV138" s="5"/>
      <c r="UW138" s="5"/>
      <c r="UX138" s="5"/>
      <c r="UY138" s="5"/>
      <c r="UZ138" s="5"/>
      <c r="VA138" s="5"/>
      <c r="VB138" s="5"/>
      <c r="VC138" s="5"/>
      <c r="VD138" s="5"/>
      <c r="VE138" s="5"/>
      <c r="VF138" s="5"/>
      <c r="VG138" s="5"/>
      <c r="VH138" s="5"/>
      <c r="VI138" s="5"/>
      <c r="VJ138" s="5"/>
      <c r="VK138" s="5"/>
      <c r="VL138" s="5"/>
      <c r="VM138" s="5"/>
      <c r="VN138" s="5"/>
      <c r="VO138" s="5"/>
      <c r="VP138" s="5"/>
      <c r="VQ138" s="5"/>
      <c r="VR138" s="5"/>
      <c r="VS138" s="5"/>
      <c r="VT138" s="5"/>
      <c r="VU138" s="5"/>
      <c r="VV138" s="5"/>
      <c r="VW138" s="5"/>
      <c r="VX138" s="5"/>
      <c r="VY138" s="5"/>
      <c r="VZ138" s="5"/>
      <c r="WA138" s="5"/>
      <c r="WB138" s="5"/>
      <c r="WC138" s="5"/>
      <c r="WD138" s="5"/>
      <c r="WE138" s="5"/>
      <c r="WF138" s="5"/>
      <c r="WG138" s="5"/>
      <c r="WH138" s="5"/>
      <c r="WI138" s="5"/>
      <c r="WJ138" s="5"/>
      <c r="WK138" s="5"/>
      <c r="WL138" s="5"/>
      <c r="WM138" s="5"/>
      <c r="WN138" s="5"/>
      <c r="WO138" s="5"/>
      <c r="WP138" s="5"/>
      <c r="WQ138" s="5"/>
      <c r="WR138" s="5"/>
      <c r="WS138" s="5"/>
      <c r="WT138" s="5"/>
      <c r="WU138" s="5"/>
      <c r="WV138" s="5"/>
      <c r="WW138" s="5"/>
      <c r="WX138" s="5"/>
      <c r="WY138" s="5"/>
      <c r="WZ138" s="5"/>
      <c r="XA138" s="5"/>
      <c r="XB138" s="5"/>
      <c r="XC138" s="5"/>
      <c r="XD138" s="5"/>
      <c r="XE138" s="5"/>
      <c r="XF138" s="5"/>
      <c r="XG138" s="5"/>
      <c r="XH138" s="5"/>
      <c r="XI138" s="5"/>
      <c r="XJ138" s="5"/>
      <c r="XK138" s="5"/>
      <c r="XL138" s="5"/>
      <c r="XM138" s="5"/>
      <c r="XN138" s="5"/>
      <c r="XO138" s="5"/>
      <c r="XP138" s="5"/>
      <c r="XQ138" s="5"/>
      <c r="XR138" s="5"/>
      <c r="XS138" s="5"/>
      <c r="XT138" s="5"/>
      <c r="XU138" s="5"/>
      <c r="XV138" s="5"/>
      <c r="XW138" s="5"/>
      <c r="XX138" s="5"/>
      <c r="XY138" s="5"/>
      <c r="XZ138" s="5"/>
      <c r="YA138" s="5"/>
      <c r="YB138" s="5"/>
      <c r="YC138" s="5"/>
      <c r="YD138" s="5"/>
      <c r="YE138" s="5"/>
      <c r="YF138" s="5"/>
      <c r="YG138" s="5"/>
      <c r="YH138" s="5"/>
      <c r="YI138" s="5"/>
      <c r="YJ138" s="5"/>
      <c r="YK138" s="5"/>
      <c r="YL138" s="5"/>
      <c r="YM138" s="5"/>
      <c r="YN138" s="5"/>
      <c r="YO138" s="5"/>
      <c r="YP138" s="5"/>
      <c r="YQ138" s="5"/>
      <c r="YR138" s="5"/>
      <c r="YS138" s="5"/>
      <c r="YT138" s="5"/>
      <c r="YU138" s="5"/>
      <c r="YV138" s="5"/>
      <c r="YW138" s="5"/>
      <c r="YX138" s="5"/>
      <c r="YY138" s="5"/>
      <c r="YZ138" s="5"/>
      <c r="ZA138" s="5"/>
      <c r="ZB138" s="5"/>
      <c r="ZC138" s="5"/>
      <c r="ZD138" s="5"/>
      <c r="ZE138" s="5"/>
      <c r="ZF138" s="5"/>
      <c r="ZG138" s="5"/>
      <c r="ZH138" s="5"/>
      <c r="ZI138" s="5"/>
      <c r="ZJ138" s="5"/>
      <c r="ZK138" s="5"/>
      <c r="ZL138" s="5"/>
      <c r="ZM138" s="5"/>
      <c r="ZN138" s="5"/>
      <c r="ZO138" s="5"/>
      <c r="ZP138" s="5"/>
      <c r="ZQ138" s="5"/>
      <c r="ZR138" s="5"/>
      <c r="ZS138" s="5"/>
      <c r="ZT138" s="5"/>
      <c r="ZU138" s="5"/>
      <c r="ZV138" s="5"/>
      <c r="ZW138" s="5"/>
      <c r="ZX138" s="5"/>
    </row>
    <row r="139" spans="1:700" ht="15.95" customHeight="1" x14ac:dyDescent="0.25">
      <c r="A139" s="7" t="s">
        <v>57</v>
      </c>
      <c r="B139" s="17" t="s">
        <v>58</v>
      </c>
      <c r="C139" s="7" t="s">
        <v>9</v>
      </c>
      <c r="D139" s="7" t="s">
        <v>19</v>
      </c>
      <c r="E139" s="7" t="s">
        <v>20</v>
      </c>
      <c r="F139" s="8">
        <v>0</v>
      </c>
      <c r="G139" s="8">
        <v>0</v>
      </c>
      <c r="H139" s="8">
        <v>723609</v>
      </c>
      <c r="I139" s="8">
        <v>367401</v>
      </c>
      <c r="J139" s="8">
        <f t="shared" si="1"/>
        <v>-356208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  <c r="NF139" s="4"/>
      <c r="NG139" s="4"/>
      <c r="NH139" s="4"/>
      <c r="NI139" s="4"/>
      <c r="NJ139" s="4"/>
      <c r="NK139" s="4"/>
      <c r="NL139" s="4"/>
      <c r="NM139" s="4"/>
      <c r="NN139" s="4"/>
      <c r="NO139" s="4"/>
      <c r="NP139" s="4"/>
      <c r="NQ139" s="4"/>
      <c r="NR139" s="4"/>
      <c r="NS139" s="4"/>
      <c r="NT139" s="4"/>
      <c r="NU139" s="4"/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  <c r="TO139" s="4"/>
      <c r="TP139" s="4"/>
      <c r="TQ139" s="4"/>
      <c r="TR139" s="4"/>
      <c r="TS139" s="4"/>
      <c r="TT139" s="4"/>
      <c r="TU139" s="4"/>
      <c r="TV139" s="4"/>
      <c r="TW139" s="4"/>
      <c r="TX139" s="4"/>
      <c r="TY139" s="4"/>
      <c r="TZ139" s="4"/>
      <c r="UA139" s="4"/>
      <c r="UB139" s="4"/>
      <c r="UC139" s="4"/>
      <c r="UD139" s="4"/>
      <c r="UE139" s="4"/>
      <c r="UF139" s="4"/>
      <c r="UG139" s="4"/>
      <c r="UH139" s="4"/>
      <c r="UI139" s="4"/>
      <c r="UJ139" s="4"/>
      <c r="UK139" s="4"/>
      <c r="UL139" s="4"/>
      <c r="UM139" s="4"/>
      <c r="UN139" s="4"/>
      <c r="UO139" s="4"/>
      <c r="UP139" s="4"/>
      <c r="UQ139" s="4"/>
      <c r="UR139" s="4"/>
      <c r="US139" s="4"/>
      <c r="UT139" s="4"/>
      <c r="UU139" s="4"/>
      <c r="UV139" s="4"/>
      <c r="UW139" s="4"/>
      <c r="UX139" s="4"/>
      <c r="UY139" s="4"/>
      <c r="UZ139" s="4"/>
      <c r="VA139" s="4"/>
      <c r="VB139" s="4"/>
      <c r="VC139" s="4"/>
      <c r="VD139" s="4"/>
      <c r="VE139" s="4"/>
      <c r="VF139" s="4"/>
      <c r="VG139" s="4"/>
      <c r="VH139" s="4"/>
      <c r="VI139" s="4"/>
      <c r="VJ139" s="4"/>
      <c r="VK139" s="4"/>
      <c r="VL139" s="4"/>
      <c r="VM139" s="4"/>
      <c r="VN139" s="4"/>
      <c r="VO139" s="4"/>
      <c r="VP139" s="4"/>
      <c r="VQ139" s="4"/>
      <c r="VR139" s="4"/>
      <c r="VS139" s="4"/>
      <c r="VT139" s="4"/>
      <c r="VU139" s="4"/>
      <c r="VV139" s="4"/>
      <c r="VW139" s="4"/>
      <c r="VX139" s="4"/>
      <c r="VY139" s="4"/>
      <c r="VZ139" s="4"/>
      <c r="WA139" s="4"/>
      <c r="WB139" s="4"/>
      <c r="WC139" s="4"/>
      <c r="WD139" s="4"/>
      <c r="WE139" s="4"/>
      <c r="WF139" s="4"/>
      <c r="WG139" s="4"/>
      <c r="WH139" s="4"/>
      <c r="WI139" s="4"/>
      <c r="WJ139" s="4"/>
      <c r="WK139" s="4"/>
      <c r="WL139" s="4"/>
      <c r="WM139" s="4"/>
      <c r="WN139" s="4"/>
      <c r="WO139" s="4"/>
      <c r="WP139" s="4"/>
      <c r="WQ139" s="4"/>
      <c r="WR139" s="4"/>
      <c r="WS139" s="4"/>
      <c r="WT139" s="4"/>
      <c r="WU139" s="4"/>
      <c r="WV139" s="4"/>
      <c r="WW139" s="4"/>
      <c r="WX139" s="4"/>
      <c r="WY139" s="4"/>
      <c r="WZ139" s="4"/>
      <c r="XA139" s="4"/>
      <c r="XB139" s="4"/>
      <c r="XC139" s="4"/>
      <c r="XD139" s="4"/>
      <c r="XE139" s="4"/>
      <c r="XF139" s="4"/>
      <c r="XG139" s="4"/>
      <c r="XH139" s="4"/>
      <c r="XI139" s="4"/>
      <c r="XJ139" s="4"/>
      <c r="XK139" s="4"/>
      <c r="XL139" s="4"/>
      <c r="XM139" s="4"/>
      <c r="XN139" s="4"/>
      <c r="XO139" s="4"/>
      <c r="XP139" s="4"/>
      <c r="XQ139" s="4"/>
      <c r="XR139" s="4"/>
      <c r="XS139" s="4"/>
      <c r="XT139" s="4"/>
      <c r="XU139" s="4"/>
      <c r="XV139" s="4"/>
      <c r="XW139" s="4"/>
      <c r="XX139" s="4"/>
      <c r="XY139" s="4"/>
      <c r="XZ139" s="4"/>
      <c r="YA139" s="4"/>
      <c r="YB139" s="4"/>
      <c r="YC139" s="4"/>
      <c r="YD139" s="4"/>
      <c r="YE139" s="4"/>
      <c r="YF139" s="4"/>
      <c r="YG139" s="4"/>
      <c r="YH139" s="4"/>
      <c r="YI139" s="4"/>
      <c r="YJ139" s="4"/>
      <c r="YK139" s="4"/>
      <c r="YL139" s="4"/>
      <c r="YM139" s="4"/>
      <c r="YN139" s="4"/>
      <c r="YO139" s="4"/>
      <c r="YP139" s="4"/>
      <c r="YQ139" s="4"/>
      <c r="YR139" s="4"/>
      <c r="YS139" s="4"/>
      <c r="YT139" s="4"/>
      <c r="YU139" s="4"/>
      <c r="YV139" s="4"/>
      <c r="YW139" s="4"/>
      <c r="YX139" s="4"/>
      <c r="YY139" s="4"/>
      <c r="YZ139" s="4"/>
      <c r="ZA139" s="4"/>
      <c r="ZB139" s="4"/>
      <c r="ZC139" s="4"/>
      <c r="ZD139" s="4"/>
      <c r="ZE139" s="4"/>
      <c r="ZF139" s="4"/>
      <c r="ZG139" s="4"/>
      <c r="ZH139" s="4"/>
      <c r="ZI139" s="4"/>
      <c r="ZJ139" s="4"/>
      <c r="ZK139" s="4"/>
      <c r="ZL139" s="4"/>
      <c r="ZM139" s="4"/>
      <c r="ZN139" s="4"/>
      <c r="ZO139" s="4"/>
      <c r="ZP139" s="4"/>
      <c r="ZQ139" s="4"/>
      <c r="ZR139" s="4"/>
      <c r="ZS139" s="4"/>
      <c r="ZT139" s="4"/>
      <c r="ZU139" s="4"/>
      <c r="ZV139" s="4"/>
      <c r="ZW139" s="4"/>
      <c r="ZX139" s="4"/>
    </row>
    <row r="140" spans="1:700" ht="15.95" customHeight="1" x14ac:dyDescent="0.25">
      <c r="A140" s="7" t="s">
        <v>57</v>
      </c>
      <c r="B140" s="17" t="s">
        <v>58</v>
      </c>
      <c r="C140" s="7" t="s">
        <v>9</v>
      </c>
      <c r="D140" s="7" t="s">
        <v>21</v>
      </c>
      <c r="E140" s="7" t="s">
        <v>22</v>
      </c>
      <c r="F140" s="8">
        <v>0</v>
      </c>
      <c r="G140" s="8">
        <v>0</v>
      </c>
      <c r="H140" s="8">
        <v>150000</v>
      </c>
      <c r="I140" s="8">
        <v>82300</v>
      </c>
      <c r="J140" s="8">
        <f t="shared" ref="J140:J197" si="6">I140-H140</f>
        <v>-67700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  <c r="NF140" s="4"/>
      <c r="NG140" s="4"/>
      <c r="NH140" s="4"/>
      <c r="NI140" s="4"/>
      <c r="NJ140" s="4"/>
      <c r="NK140" s="4"/>
      <c r="NL140" s="4"/>
      <c r="NM140" s="4"/>
      <c r="NN140" s="4"/>
      <c r="NO140" s="4"/>
      <c r="NP140" s="4"/>
      <c r="NQ140" s="4"/>
      <c r="NR140" s="4"/>
      <c r="NS140" s="4"/>
      <c r="NT140" s="4"/>
      <c r="NU140" s="4"/>
      <c r="NV140" s="4"/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  <c r="TO140" s="4"/>
      <c r="TP140" s="4"/>
      <c r="TQ140" s="4"/>
      <c r="TR140" s="4"/>
      <c r="TS140" s="4"/>
      <c r="TT140" s="4"/>
      <c r="TU140" s="4"/>
      <c r="TV140" s="4"/>
      <c r="TW140" s="4"/>
      <c r="TX140" s="4"/>
      <c r="TY140" s="4"/>
      <c r="TZ140" s="4"/>
      <c r="UA140" s="4"/>
      <c r="UB140" s="4"/>
      <c r="UC140" s="4"/>
      <c r="UD140" s="4"/>
      <c r="UE140" s="4"/>
      <c r="UF140" s="4"/>
      <c r="UG140" s="4"/>
      <c r="UH140" s="4"/>
      <c r="UI140" s="4"/>
      <c r="UJ140" s="4"/>
      <c r="UK140" s="4"/>
      <c r="UL140" s="4"/>
      <c r="UM140" s="4"/>
      <c r="UN140" s="4"/>
      <c r="UO140" s="4"/>
      <c r="UP140" s="4"/>
      <c r="UQ140" s="4"/>
      <c r="UR140" s="4"/>
      <c r="US140" s="4"/>
      <c r="UT140" s="4"/>
      <c r="UU140" s="4"/>
      <c r="UV140" s="4"/>
      <c r="UW140" s="4"/>
      <c r="UX140" s="4"/>
      <c r="UY140" s="4"/>
      <c r="UZ140" s="4"/>
      <c r="VA140" s="4"/>
      <c r="VB140" s="4"/>
      <c r="VC140" s="4"/>
      <c r="VD140" s="4"/>
      <c r="VE140" s="4"/>
      <c r="VF140" s="4"/>
      <c r="VG140" s="4"/>
      <c r="VH140" s="4"/>
      <c r="VI140" s="4"/>
      <c r="VJ140" s="4"/>
      <c r="VK140" s="4"/>
      <c r="VL140" s="4"/>
      <c r="VM140" s="4"/>
      <c r="VN140" s="4"/>
      <c r="VO140" s="4"/>
      <c r="VP140" s="4"/>
      <c r="VQ140" s="4"/>
      <c r="VR140" s="4"/>
      <c r="VS140" s="4"/>
      <c r="VT140" s="4"/>
      <c r="VU140" s="4"/>
      <c r="VV140" s="4"/>
      <c r="VW140" s="4"/>
      <c r="VX140" s="4"/>
      <c r="VY140" s="4"/>
      <c r="VZ140" s="4"/>
      <c r="WA140" s="4"/>
      <c r="WB140" s="4"/>
      <c r="WC140" s="4"/>
      <c r="WD140" s="4"/>
      <c r="WE140" s="4"/>
      <c r="WF140" s="4"/>
      <c r="WG140" s="4"/>
      <c r="WH140" s="4"/>
      <c r="WI140" s="4"/>
      <c r="WJ140" s="4"/>
      <c r="WK140" s="4"/>
      <c r="WL140" s="4"/>
      <c r="WM140" s="4"/>
      <c r="WN140" s="4"/>
      <c r="WO140" s="4"/>
      <c r="WP140" s="4"/>
      <c r="WQ140" s="4"/>
      <c r="WR140" s="4"/>
      <c r="WS140" s="4"/>
      <c r="WT140" s="4"/>
      <c r="WU140" s="4"/>
      <c r="WV140" s="4"/>
      <c r="WW140" s="4"/>
      <c r="WX140" s="4"/>
      <c r="WY140" s="4"/>
      <c r="WZ140" s="4"/>
      <c r="XA140" s="4"/>
      <c r="XB140" s="4"/>
      <c r="XC140" s="4"/>
      <c r="XD140" s="4"/>
      <c r="XE140" s="4"/>
      <c r="XF140" s="4"/>
      <c r="XG140" s="4"/>
      <c r="XH140" s="4"/>
      <c r="XI140" s="4"/>
      <c r="XJ140" s="4"/>
      <c r="XK140" s="4"/>
      <c r="XL140" s="4"/>
      <c r="XM140" s="4"/>
      <c r="XN140" s="4"/>
      <c r="XO140" s="4"/>
      <c r="XP140" s="4"/>
      <c r="XQ140" s="4"/>
      <c r="XR140" s="4"/>
      <c r="XS140" s="4"/>
      <c r="XT140" s="4"/>
      <c r="XU140" s="4"/>
      <c r="XV140" s="4"/>
      <c r="XW140" s="4"/>
      <c r="XX140" s="4"/>
      <c r="XY140" s="4"/>
      <c r="XZ140" s="4"/>
      <c r="YA140" s="4"/>
      <c r="YB140" s="4"/>
      <c r="YC140" s="4"/>
      <c r="YD140" s="4"/>
      <c r="YE140" s="4"/>
      <c r="YF140" s="4"/>
      <c r="YG140" s="4"/>
      <c r="YH140" s="4"/>
      <c r="YI140" s="4"/>
      <c r="YJ140" s="4"/>
      <c r="YK140" s="4"/>
      <c r="YL140" s="4"/>
      <c r="YM140" s="4"/>
      <c r="YN140" s="4"/>
      <c r="YO140" s="4"/>
      <c r="YP140" s="4"/>
      <c r="YQ140" s="4"/>
      <c r="YR140" s="4"/>
      <c r="YS140" s="4"/>
      <c r="YT140" s="4"/>
      <c r="YU140" s="4"/>
      <c r="YV140" s="4"/>
      <c r="YW140" s="4"/>
      <c r="YX140" s="4"/>
      <c r="YY140" s="4"/>
      <c r="YZ140" s="4"/>
      <c r="ZA140" s="4"/>
      <c r="ZB140" s="4"/>
      <c r="ZC140" s="4"/>
      <c r="ZD140" s="4"/>
      <c r="ZE140" s="4"/>
      <c r="ZF140" s="4"/>
      <c r="ZG140" s="4"/>
      <c r="ZH140" s="4"/>
      <c r="ZI140" s="4"/>
      <c r="ZJ140" s="4"/>
      <c r="ZK140" s="4"/>
      <c r="ZL140" s="4"/>
      <c r="ZM140" s="4"/>
      <c r="ZN140" s="4"/>
      <c r="ZO140" s="4"/>
      <c r="ZP140" s="4"/>
      <c r="ZQ140" s="4"/>
      <c r="ZR140" s="4"/>
      <c r="ZS140" s="4"/>
      <c r="ZT140" s="4"/>
      <c r="ZU140" s="4"/>
      <c r="ZV140" s="4"/>
      <c r="ZW140" s="4"/>
      <c r="ZX140" s="4"/>
    </row>
    <row r="141" spans="1:700" ht="15.95" customHeight="1" x14ac:dyDescent="0.25">
      <c r="A141" s="7" t="s">
        <v>57</v>
      </c>
      <c r="B141" s="17" t="s">
        <v>58</v>
      </c>
      <c r="C141" s="7" t="s">
        <v>9</v>
      </c>
      <c r="D141" s="7" t="s">
        <v>23</v>
      </c>
      <c r="E141" s="7" t="s">
        <v>24</v>
      </c>
      <c r="F141" s="8">
        <v>0</v>
      </c>
      <c r="G141" s="8">
        <v>0</v>
      </c>
      <c r="H141" s="8">
        <v>573609</v>
      </c>
      <c r="I141" s="8">
        <v>148101</v>
      </c>
      <c r="J141" s="8">
        <f t="shared" si="6"/>
        <v>-425508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</row>
    <row r="142" spans="1:700" ht="15.95" customHeight="1" x14ac:dyDescent="0.25">
      <c r="A142" s="7" t="s">
        <v>57</v>
      </c>
      <c r="B142" s="17" t="s">
        <v>58</v>
      </c>
      <c r="C142" s="7"/>
      <c r="D142" s="7" t="s">
        <v>117</v>
      </c>
      <c r="E142" s="7" t="s">
        <v>118</v>
      </c>
      <c r="F142" s="8">
        <v>0</v>
      </c>
      <c r="G142" s="8">
        <v>0</v>
      </c>
      <c r="H142" s="8">
        <v>0</v>
      </c>
      <c r="I142" s="8">
        <v>137000</v>
      </c>
      <c r="J142" s="8">
        <f t="shared" si="6"/>
        <v>137000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  <c r="NJ142" s="4"/>
      <c r="NK142" s="4"/>
      <c r="NL142" s="4"/>
      <c r="NM142" s="4"/>
      <c r="NN142" s="4"/>
      <c r="NO142" s="4"/>
      <c r="NP142" s="4"/>
      <c r="NQ142" s="4"/>
      <c r="NR142" s="4"/>
      <c r="NS142" s="4"/>
      <c r="NT142" s="4"/>
      <c r="NU142" s="4"/>
      <c r="NV142" s="4"/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  <c r="TO142" s="4"/>
      <c r="TP142" s="4"/>
      <c r="TQ142" s="4"/>
      <c r="TR142" s="4"/>
      <c r="TS142" s="4"/>
      <c r="TT142" s="4"/>
      <c r="TU142" s="4"/>
      <c r="TV142" s="4"/>
      <c r="TW142" s="4"/>
      <c r="TX142" s="4"/>
      <c r="TY142" s="4"/>
      <c r="TZ142" s="4"/>
      <c r="UA142" s="4"/>
      <c r="UB142" s="4"/>
      <c r="UC142" s="4"/>
      <c r="UD142" s="4"/>
      <c r="UE142" s="4"/>
      <c r="UF142" s="4"/>
      <c r="UG142" s="4"/>
      <c r="UH142" s="4"/>
      <c r="UI142" s="4"/>
      <c r="UJ142" s="4"/>
      <c r="UK142" s="4"/>
      <c r="UL142" s="4"/>
      <c r="UM142" s="4"/>
      <c r="UN142" s="4"/>
      <c r="UO142" s="4"/>
      <c r="UP142" s="4"/>
      <c r="UQ142" s="4"/>
      <c r="UR142" s="4"/>
      <c r="US142" s="4"/>
      <c r="UT142" s="4"/>
      <c r="UU142" s="4"/>
      <c r="UV142" s="4"/>
      <c r="UW142" s="4"/>
      <c r="UX142" s="4"/>
      <c r="UY142" s="4"/>
      <c r="UZ142" s="4"/>
      <c r="VA142" s="4"/>
      <c r="VB142" s="4"/>
      <c r="VC142" s="4"/>
      <c r="VD142" s="4"/>
      <c r="VE142" s="4"/>
      <c r="VF142" s="4"/>
      <c r="VG142" s="4"/>
      <c r="VH142" s="4"/>
      <c r="VI142" s="4"/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/>
      <c r="XF142" s="4"/>
      <c r="XG142" s="4"/>
      <c r="XH142" s="4"/>
      <c r="XI142" s="4"/>
      <c r="XJ142" s="4"/>
      <c r="XK142" s="4"/>
      <c r="XL142" s="4"/>
      <c r="XM142" s="4"/>
      <c r="XN142" s="4"/>
      <c r="XO142" s="4"/>
      <c r="XP142" s="4"/>
      <c r="XQ142" s="4"/>
      <c r="XR142" s="4"/>
      <c r="XS142" s="4"/>
      <c r="XT142" s="4"/>
      <c r="XU142" s="4"/>
      <c r="XV142" s="4"/>
      <c r="XW142" s="4"/>
      <c r="XX142" s="4"/>
      <c r="XY142" s="4"/>
      <c r="XZ142" s="4"/>
      <c r="YA142" s="4"/>
      <c r="YB142" s="4"/>
      <c r="YC142" s="4"/>
      <c r="YD142" s="4"/>
      <c r="YE142" s="4"/>
      <c r="YF142" s="4"/>
      <c r="YG142" s="4"/>
      <c r="YH142" s="4"/>
      <c r="YI142" s="4"/>
      <c r="YJ142" s="4"/>
      <c r="YK142" s="4"/>
      <c r="YL142" s="4"/>
      <c r="YM142" s="4"/>
      <c r="YN142" s="4"/>
      <c r="YO142" s="4"/>
      <c r="YP142" s="4"/>
      <c r="YQ142" s="4"/>
      <c r="YR142" s="4"/>
      <c r="YS142" s="4"/>
      <c r="YT142" s="4"/>
      <c r="YU142" s="4"/>
      <c r="YV142" s="4"/>
      <c r="YW142" s="4"/>
      <c r="YX142" s="4"/>
      <c r="YY142" s="4"/>
      <c r="YZ142" s="4"/>
      <c r="ZA142" s="4"/>
      <c r="ZB142" s="4"/>
      <c r="ZC142" s="4"/>
      <c r="ZD142" s="4"/>
      <c r="ZE142" s="4"/>
      <c r="ZF142" s="4"/>
      <c r="ZG142" s="4"/>
      <c r="ZH142" s="4"/>
      <c r="ZI142" s="4"/>
      <c r="ZJ142" s="4"/>
      <c r="ZK142" s="4"/>
      <c r="ZL142" s="4"/>
      <c r="ZM142" s="4"/>
      <c r="ZN142" s="4"/>
      <c r="ZO142" s="4"/>
      <c r="ZP142" s="4"/>
      <c r="ZQ142" s="4"/>
      <c r="ZR142" s="4"/>
      <c r="ZS142" s="4"/>
      <c r="ZT142" s="4"/>
      <c r="ZU142" s="4"/>
      <c r="ZV142" s="4"/>
      <c r="ZW142" s="4"/>
      <c r="ZX142" s="4"/>
    </row>
    <row r="143" spans="1:700" ht="15.95" customHeight="1" x14ac:dyDescent="0.25">
      <c r="A143" s="7" t="s">
        <v>57</v>
      </c>
      <c r="B143" s="17" t="s">
        <v>58</v>
      </c>
      <c r="C143" s="7" t="s">
        <v>9</v>
      </c>
      <c r="D143" s="7" t="s">
        <v>36</v>
      </c>
      <c r="E143" s="7" t="s">
        <v>37</v>
      </c>
      <c r="F143" s="8">
        <v>0</v>
      </c>
      <c r="G143" s="8">
        <v>0</v>
      </c>
      <c r="H143" s="8">
        <v>16375</v>
      </c>
      <c r="I143" s="8">
        <v>16500</v>
      </c>
      <c r="J143" s="8">
        <f t="shared" si="6"/>
        <v>125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  <c r="TR143" s="4"/>
      <c r="TS143" s="4"/>
      <c r="TT143" s="4"/>
      <c r="TU143" s="4"/>
      <c r="TV143" s="4"/>
      <c r="TW143" s="4"/>
      <c r="TX143" s="4"/>
      <c r="TY143" s="4"/>
      <c r="TZ143" s="4"/>
      <c r="UA143" s="4"/>
      <c r="UB143" s="4"/>
      <c r="UC143" s="4"/>
      <c r="UD143" s="4"/>
      <c r="UE143" s="4"/>
      <c r="UF143" s="4"/>
      <c r="UG143" s="4"/>
      <c r="UH143" s="4"/>
      <c r="UI143" s="4"/>
      <c r="UJ143" s="4"/>
      <c r="UK143" s="4"/>
      <c r="UL143" s="4"/>
      <c r="UM143" s="4"/>
      <c r="UN143" s="4"/>
      <c r="UO143" s="4"/>
      <c r="UP143" s="4"/>
      <c r="UQ143" s="4"/>
      <c r="UR143" s="4"/>
      <c r="US143" s="4"/>
      <c r="UT143" s="4"/>
      <c r="UU143" s="4"/>
      <c r="UV143" s="4"/>
      <c r="UW143" s="4"/>
      <c r="UX143" s="4"/>
      <c r="UY143" s="4"/>
      <c r="UZ143" s="4"/>
      <c r="VA143" s="4"/>
      <c r="VB143" s="4"/>
      <c r="VC143" s="4"/>
      <c r="VD143" s="4"/>
      <c r="VE143" s="4"/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/>
      <c r="WZ143" s="4"/>
      <c r="XA143" s="4"/>
      <c r="XB143" s="4"/>
      <c r="XC143" s="4"/>
      <c r="XD143" s="4"/>
      <c r="XE143" s="4"/>
      <c r="XF143" s="4"/>
      <c r="XG143" s="4"/>
      <c r="XH143" s="4"/>
      <c r="XI143" s="4"/>
      <c r="XJ143" s="4"/>
      <c r="XK143" s="4"/>
      <c r="XL143" s="4"/>
      <c r="XM143" s="4"/>
      <c r="XN143" s="4"/>
      <c r="XO143" s="4"/>
      <c r="XP143" s="4"/>
      <c r="XQ143" s="4"/>
      <c r="XR143" s="4"/>
      <c r="XS143" s="4"/>
      <c r="XT143" s="4"/>
      <c r="XU143" s="4"/>
      <c r="XV143" s="4"/>
      <c r="XW143" s="4"/>
      <c r="XX143" s="4"/>
      <c r="XY143" s="4"/>
      <c r="XZ143" s="4"/>
      <c r="YA143" s="4"/>
      <c r="YB143" s="4"/>
      <c r="YC143" s="4"/>
      <c r="YD143" s="4"/>
      <c r="YE143" s="4"/>
      <c r="YF143" s="4"/>
      <c r="YG143" s="4"/>
      <c r="YH143" s="4"/>
      <c r="YI143" s="4"/>
      <c r="YJ143" s="4"/>
      <c r="YK143" s="4"/>
      <c r="YL143" s="4"/>
      <c r="YM143" s="4"/>
      <c r="YN143" s="4"/>
      <c r="YO143" s="4"/>
      <c r="YP143" s="4"/>
      <c r="YQ143" s="4"/>
      <c r="YR143" s="4"/>
      <c r="YS143" s="4"/>
      <c r="YT143" s="4"/>
      <c r="YU143" s="4"/>
      <c r="YV143" s="4"/>
      <c r="YW143" s="4"/>
      <c r="YX143" s="4"/>
      <c r="YY143" s="4"/>
      <c r="YZ143" s="4"/>
      <c r="ZA143" s="4"/>
      <c r="ZB143" s="4"/>
      <c r="ZC143" s="4"/>
      <c r="ZD143" s="4"/>
      <c r="ZE143" s="4"/>
      <c r="ZF143" s="4"/>
      <c r="ZG143" s="4"/>
      <c r="ZH143" s="4"/>
      <c r="ZI143" s="4"/>
      <c r="ZJ143" s="4"/>
      <c r="ZK143" s="4"/>
      <c r="ZL143" s="4"/>
      <c r="ZM143" s="4"/>
      <c r="ZN143" s="4"/>
      <c r="ZO143" s="4"/>
      <c r="ZP143" s="4"/>
      <c r="ZQ143" s="4"/>
      <c r="ZR143" s="4"/>
      <c r="ZS143" s="4"/>
      <c r="ZT143" s="4"/>
      <c r="ZU143" s="4"/>
      <c r="ZV143" s="4"/>
      <c r="ZW143" s="4"/>
      <c r="ZX143" s="4"/>
    </row>
    <row r="144" spans="1:700" ht="15.95" customHeight="1" x14ac:dyDescent="0.25">
      <c r="A144" s="7" t="s">
        <v>57</v>
      </c>
      <c r="B144" s="17" t="s">
        <v>58</v>
      </c>
      <c r="C144" s="7" t="s">
        <v>9</v>
      </c>
      <c r="D144" s="7" t="s">
        <v>38</v>
      </c>
      <c r="E144" s="7" t="s">
        <v>39</v>
      </c>
      <c r="F144" s="8">
        <v>0</v>
      </c>
      <c r="G144" s="8">
        <v>0</v>
      </c>
      <c r="H144" s="8">
        <v>16375</v>
      </c>
      <c r="I144" s="8">
        <v>16500</v>
      </c>
      <c r="J144" s="8">
        <f t="shared" si="6"/>
        <v>125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  <c r="NJ144" s="4"/>
      <c r="NK144" s="4"/>
      <c r="NL144" s="4"/>
      <c r="NM144" s="4"/>
      <c r="NN144" s="4"/>
      <c r="NO144" s="4"/>
      <c r="NP144" s="4"/>
      <c r="NQ144" s="4"/>
      <c r="NR144" s="4"/>
      <c r="NS144" s="4"/>
      <c r="NT144" s="4"/>
      <c r="NU144" s="4"/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  <c r="TR144" s="4"/>
      <c r="TS144" s="4"/>
      <c r="TT144" s="4"/>
      <c r="TU144" s="4"/>
      <c r="TV144" s="4"/>
      <c r="TW144" s="4"/>
      <c r="TX144" s="4"/>
      <c r="TY144" s="4"/>
      <c r="TZ144" s="4"/>
      <c r="UA144" s="4"/>
      <c r="UB144" s="4"/>
      <c r="UC144" s="4"/>
      <c r="UD144" s="4"/>
      <c r="UE144" s="4"/>
      <c r="UF144" s="4"/>
      <c r="UG144" s="4"/>
      <c r="UH144" s="4"/>
      <c r="UI144" s="4"/>
      <c r="UJ144" s="4"/>
      <c r="UK144" s="4"/>
      <c r="UL144" s="4"/>
      <c r="UM144" s="4"/>
      <c r="UN144" s="4"/>
      <c r="UO144" s="4"/>
      <c r="UP144" s="4"/>
      <c r="UQ144" s="4"/>
      <c r="UR144" s="4"/>
      <c r="US144" s="4"/>
      <c r="UT144" s="4"/>
      <c r="UU144" s="4"/>
      <c r="UV144" s="4"/>
      <c r="UW144" s="4"/>
      <c r="UX144" s="4"/>
      <c r="UY144" s="4"/>
      <c r="UZ144" s="4"/>
      <c r="VA144" s="4"/>
      <c r="VB144" s="4"/>
      <c r="VC144" s="4"/>
      <c r="VD144" s="4"/>
      <c r="VE144" s="4"/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/>
      <c r="WZ144" s="4"/>
      <c r="XA144" s="4"/>
      <c r="XB144" s="4"/>
      <c r="XC144" s="4"/>
      <c r="XD144" s="4"/>
      <c r="XE144" s="4"/>
      <c r="XF144" s="4"/>
      <c r="XG144" s="4"/>
      <c r="XH144" s="4"/>
      <c r="XI144" s="4"/>
      <c r="XJ144" s="4"/>
      <c r="XK144" s="4"/>
      <c r="XL144" s="4"/>
      <c r="XM144" s="4"/>
      <c r="XN144" s="4"/>
      <c r="XO144" s="4"/>
      <c r="XP144" s="4"/>
      <c r="XQ144" s="4"/>
      <c r="XR144" s="4"/>
      <c r="XS144" s="4"/>
      <c r="XT144" s="4"/>
      <c r="XU144" s="4"/>
      <c r="XV144" s="4"/>
      <c r="XW144" s="4"/>
      <c r="XX144" s="4"/>
      <c r="XY144" s="4"/>
      <c r="XZ144" s="4"/>
      <c r="YA144" s="4"/>
      <c r="YB144" s="4"/>
      <c r="YC144" s="4"/>
      <c r="YD144" s="4"/>
      <c r="YE144" s="4"/>
      <c r="YF144" s="4"/>
      <c r="YG144" s="4"/>
      <c r="YH144" s="4"/>
      <c r="YI144" s="4"/>
      <c r="YJ144" s="4"/>
      <c r="YK144" s="4"/>
      <c r="YL144" s="4"/>
      <c r="YM144" s="4"/>
      <c r="YN144" s="4"/>
      <c r="YO144" s="4"/>
      <c r="YP144" s="4"/>
      <c r="YQ144" s="4"/>
      <c r="YR144" s="4"/>
      <c r="YS144" s="4"/>
      <c r="YT144" s="4"/>
      <c r="YU144" s="4"/>
      <c r="YV144" s="4"/>
      <c r="YW144" s="4"/>
      <c r="YX144" s="4"/>
      <c r="YY144" s="4"/>
      <c r="YZ144" s="4"/>
      <c r="ZA144" s="4"/>
      <c r="ZB144" s="4"/>
      <c r="ZC144" s="4"/>
      <c r="ZD144" s="4"/>
      <c r="ZE144" s="4"/>
      <c r="ZF144" s="4"/>
      <c r="ZG144" s="4"/>
      <c r="ZH144" s="4"/>
      <c r="ZI144" s="4"/>
      <c r="ZJ144" s="4"/>
      <c r="ZK144" s="4"/>
      <c r="ZL144" s="4"/>
      <c r="ZM144" s="4"/>
      <c r="ZN144" s="4"/>
      <c r="ZO144" s="4"/>
      <c r="ZP144" s="4"/>
      <c r="ZQ144" s="4"/>
      <c r="ZR144" s="4"/>
      <c r="ZS144" s="4"/>
      <c r="ZT144" s="4"/>
      <c r="ZU144" s="4"/>
      <c r="ZV144" s="4"/>
      <c r="ZW144" s="4"/>
      <c r="ZX144" s="4"/>
    </row>
    <row r="145" spans="1:700" s="3" customFormat="1" ht="15.95" customHeight="1" x14ac:dyDescent="0.25">
      <c r="A145" s="6" t="s">
        <v>62</v>
      </c>
      <c r="B145" s="15" t="s">
        <v>49</v>
      </c>
      <c r="C145" s="6" t="s">
        <v>9</v>
      </c>
      <c r="D145" s="6" t="s">
        <v>63</v>
      </c>
      <c r="E145" s="6" t="s">
        <v>106</v>
      </c>
      <c r="F145" s="16">
        <v>0</v>
      </c>
      <c r="G145" s="16">
        <v>0</v>
      </c>
      <c r="H145" s="16">
        <v>18283</v>
      </c>
      <c r="I145" s="16">
        <f>I146</f>
        <v>18283</v>
      </c>
      <c r="J145" s="16">
        <f t="shared" si="6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OS145" s="5"/>
      <c r="OT145" s="5"/>
      <c r="OU145" s="5"/>
      <c r="OV145" s="5"/>
      <c r="OW145" s="5"/>
      <c r="OX145" s="5"/>
      <c r="OY145" s="5"/>
      <c r="OZ145" s="5"/>
      <c r="PA145" s="5"/>
      <c r="PB145" s="5"/>
      <c r="PC145" s="5"/>
      <c r="PD145" s="5"/>
      <c r="PE145" s="5"/>
      <c r="PF145" s="5"/>
      <c r="PG145" s="5"/>
      <c r="PH145" s="5"/>
      <c r="PI145" s="5"/>
      <c r="PJ145" s="5"/>
      <c r="PK145" s="5"/>
      <c r="PL145" s="5"/>
      <c r="PM145" s="5"/>
      <c r="PN145" s="5"/>
      <c r="PO145" s="5"/>
      <c r="PP145" s="5"/>
      <c r="PQ145" s="5"/>
      <c r="PR145" s="5"/>
      <c r="PS145" s="5"/>
      <c r="PT145" s="5"/>
      <c r="PU145" s="5"/>
      <c r="PV145" s="5"/>
      <c r="PW145" s="5"/>
      <c r="PX145" s="5"/>
      <c r="PY145" s="5"/>
      <c r="PZ145" s="5"/>
      <c r="QA145" s="5"/>
      <c r="QB145" s="5"/>
      <c r="QC145" s="5"/>
      <c r="QD145" s="5"/>
      <c r="QE145" s="5"/>
      <c r="QF145" s="5"/>
      <c r="QG145" s="5"/>
      <c r="QH145" s="5"/>
      <c r="QI145" s="5"/>
      <c r="QJ145" s="5"/>
      <c r="QK145" s="5"/>
      <c r="QL145" s="5"/>
      <c r="QM145" s="5"/>
      <c r="QN145" s="5"/>
      <c r="QO145" s="5"/>
      <c r="QP145" s="5"/>
      <c r="QQ145" s="5"/>
      <c r="QR145" s="5"/>
      <c r="QS145" s="5"/>
      <c r="QT145" s="5"/>
      <c r="QU145" s="5"/>
      <c r="QV145" s="5"/>
      <c r="QW145" s="5"/>
      <c r="QX145" s="5"/>
      <c r="QY145" s="5"/>
      <c r="QZ145" s="5"/>
      <c r="RA145" s="5"/>
      <c r="RB145" s="5"/>
      <c r="RC145" s="5"/>
      <c r="RD145" s="5"/>
      <c r="RE145" s="5"/>
      <c r="RF145" s="5"/>
      <c r="RG145" s="5"/>
      <c r="RH145" s="5"/>
      <c r="RI145" s="5"/>
      <c r="RJ145" s="5"/>
      <c r="RK145" s="5"/>
      <c r="RL145" s="5"/>
      <c r="RM145" s="5"/>
      <c r="RN145" s="5"/>
      <c r="RO145" s="5"/>
      <c r="RP145" s="5"/>
      <c r="RQ145" s="5"/>
      <c r="RR145" s="5"/>
      <c r="RS145" s="5"/>
      <c r="RT145" s="5"/>
      <c r="RU145" s="5"/>
      <c r="RV145" s="5"/>
      <c r="RW145" s="5"/>
      <c r="RX145" s="5"/>
      <c r="RY145" s="5"/>
      <c r="RZ145" s="5"/>
      <c r="SA145" s="5"/>
      <c r="SB145" s="5"/>
      <c r="SC145" s="5"/>
      <c r="SD145" s="5"/>
      <c r="SE145" s="5"/>
      <c r="SF145" s="5"/>
      <c r="SG145" s="5"/>
      <c r="SH145" s="5"/>
      <c r="SI145" s="5"/>
      <c r="SJ145" s="5"/>
      <c r="SK145" s="5"/>
      <c r="SL145" s="5"/>
      <c r="SM145" s="5"/>
      <c r="SN145" s="5"/>
      <c r="SO145" s="5"/>
      <c r="SP145" s="5"/>
      <c r="SQ145" s="5"/>
      <c r="SR145" s="5"/>
      <c r="SS145" s="5"/>
      <c r="ST145" s="5"/>
      <c r="SU145" s="5"/>
      <c r="SV145" s="5"/>
      <c r="SW145" s="5"/>
      <c r="SX145" s="5"/>
      <c r="SY145" s="5"/>
      <c r="SZ145" s="5"/>
      <c r="TA145" s="5"/>
      <c r="TB145" s="5"/>
      <c r="TC145" s="5"/>
      <c r="TD145" s="5"/>
      <c r="TE145" s="5"/>
      <c r="TF145" s="5"/>
      <c r="TG145" s="5"/>
      <c r="TH145" s="5"/>
      <c r="TI145" s="5"/>
      <c r="TJ145" s="5"/>
      <c r="TK145" s="5"/>
      <c r="TL145" s="5"/>
      <c r="TM145" s="5"/>
      <c r="TN145" s="5"/>
      <c r="TO145" s="5"/>
      <c r="TP145" s="5"/>
      <c r="TQ145" s="5"/>
      <c r="TR145" s="5"/>
      <c r="TS145" s="5"/>
      <c r="TT145" s="5"/>
      <c r="TU145" s="5"/>
      <c r="TV145" s="5"/>
      <c r="TW145" s="5"/>
      <c r="TX145" s="5"/>
      <c r="TY145" s="5"/>
      <c r="TZ145" s="5"/>
      <c r="UA145" s="5"/>
      <c r="UB145" s="5"/>
      <c r="UC145" s="5"/>
      <c r="UD145" s="5"/>
      <c r="UE145" s="5"/>
      <c r="UF145" s="5"/>
      <c r="UG145" s="5"/>
      <c r="UH145" s="5"/>
      <c r="UI145" s="5"/>
      <c r="UJ145" s="5"/>
      <c r="UK145" s="5"/>
      <c r="UL145" s="5"/>
      <c r="UM145" s="5"/>
      <c r="UN145" s="5"/>
      <c r="UO145" s="5"/>
      <c r="UP145" s="5"/>
      <c r="UQ145" s="5"/>
      <c r="UR145" s="5"/>
      <c r="US145" s="5"/>
      <c r="UT145" s="5"/>
      <c r="UU145" s="5"/>
      <c r="UV145" s="5"/>
      <c r="UW145" s="5"/>
      <c r="UX145" s="5"/>
      <c r="UY145" s="5"/>
      <c r="UZ145" s="5"/>
      <c r="VA145" s="5"/>
      <c r="VB145" s="5"/>
      <c r="VC145" s="5"/>
      <c r="VD145" s="5"/>
      <c r="VE145" s="5"/>
      <c r="VF145" s="5"/>
      <c r="VG145" s="5"/>
      <c r="VH145" s="5"/>
      <c r="VI145" s="5"/>
      <c r="VJ145" s="5"/>
      <c r="VK145" s="5"/>
      <c r="VL145" s="5"/>
      <c r="VM145" s="5"/>
      <c r="VN145" s="5"/>
      <c r="VO145" s="5"/>
      <c r="VP145" s="5"/>
      <c r="VQ145" s="5"/>
      <c r="VR145" s="5"/>
      <c r="VS145" s="5"/>
      <c r="VT145" s="5"/>
      <c r="VU145" s="5"/>
      <c r="VV145" s="5"/>
      <c r="VW145" s="5"/>
      <c r="VX145" s="5"/>
      <c r="VY145" s="5"/>
      <c r="VZ145" s="5"/>
      <c r="WA145" s="5"/>
      <c r="WB145" s="5"/>
      <c r="WC145" s="5"/>
      <c r="WD145" s="5"/>
      <c r="WE145" s="5"/>
      <c r="WF145" s="5"/>
      <c r="WG145" s="5"/>
      <c r="WH145" s="5"/>
      <c r="WI145" s="5"/>
      <c r="WJ145" s="5"/>
      <c r="WK145" s="5"/>
      <c r="WL145" s="5"/>
      <c r="WM145" s="5"/>
      <c r="WN145" s="5"/>
      <c r="WO145" s="5"/>
      <c r="WP145" s="5"/>
      <c r="WQ145" s="5"/>
      <c r="WR145" s="5"/>
      <c r="WS145" s="5"/>
      <c r="WT145" s="5"/>
      <c r="WU145" s="5"/>
      <c r="WV145" s="5"/>
      <c r="WW145" s="5"/>
      <c r="WX145" s="5"/>
      <c r="WY145" s="5"/>
      <c r="WZ145" s="5"/>
      <c r="XA145" s="5"/>
      <c r="XB145" s="5"/>
      <c r="XC145" s="5"/>
      <c r="XD145" s="5"/>
      <c r="XE145" s="5"/>
      <c r="XF145" s="5"/>
      <c r="XG145" s="5"/>
      <c r="XH145" s="5"/>
      <c r="XI145" s="5"/>
      <c r="XJ145" s="5"/>
      <c r="XK145" s="5"/>
      <c r="XL145" s="5"/>
      <c r="XM145" s="5"/>
      <c r="XN145" s="5"/>
      <c r="XO145" s="5"/>
      <c r="XP145" s="5"/>
      <c r="XQ145" s="5"/>
      <c r="XR145" s="5"/>
      <c r="XS145" s="5"/>
      <c r="XT145" s="5"/>
      <c r="XU145" s="5"/>
      <c r="XV145" s="5"/>
      <c r="XW145" s="5"/>
      <c r="XX145" s="5"/>
      <c r="XY145" s="5"/>
      <c r="XZ145" s="5"/>
      <c r="YA145" s="5"/>
      <c r="YB145" s="5"/>
      <c r="YC145" s="5"/>
      <c r="YD145" s="5"/>
      <c r="YE145" s="5"/>
      <c r="YF145" s="5"/>
      <c r="YG145" s="5"/>
      <c r="YH145" s="5"/>
      <c r="YI145" s="5"/>
      <c r="YJ145" s="5"/>
      <c r="YK145" s="5"/>
      <c r="YL145" s="5"/>
      <c r="YM145" s="5"/>
      <c r="YN145" s="5"/>
      <c r="YO145" s="5"/>
      <c r="YP145" s="5"/>
      <c r="YQ145" s="5"/>
      <c r="YR145" s="5"/>
      <c r="YS145" s="5"/>
      <c r="YT145" s="5"/>
      <c r="YU145" s="5"/>
      <c r="YV145" s="5"/>
      <c r="YW145" s="5"/>
      <c r="YX145" s="5"/>
      <c r="YY145" s="5"/>
      <c r="YZ145" s="5"/>
      <c r="ZA145" s="5"/>
      <c r="ZB145" s="5"/>
      <c r="ZC145" s="5"/>
      <c r="ZD145" s="5"/>
      <c r="ZE145" s="5"/>
      <c r="ZF145" s="5"/>
      <c r="ZG145" s="5"/>
      <c r="ZH145" s="5"/>
      <c r="ZI145" s="5"/>
      <c r="ZJ145" s="5"/>
      <c r="ZK145" s="5"/>
      <c r="ZL145" s="5"/>
      <c r="ZM145" s="5"/>
      <c r="ZN145" s="5"/>
      <c r="ZO145" s="5"/>
      <c r="ZP145" s="5"/>
      <c r="ZQ145" s="5"/>
      <c r="ZR145" s="5"/>
      <c r="ZS145" s="5"/>
      <c r="ZT145" s="5"/>
      <c r="ZU145" s="5"/>
      <c r="ZV145" s="5"/>
      <c r="ZW145" s="5"/>
      <c r="ZX145" s="5"/>
    </row>
    <row r="146" spans="1:700" s="3" customFormat="1" ht="15.95" customHeight="1" x14ac:dyDescent="0.25">
      <c r="A146" s="6" t="s">
        <v>62</v>
      </c>
      <c r="B146" s="15" t="s">
        <v>49</v>
      </c>
      <c r="C146" s="6" t="s">
        <v>9</v>
      </c>
      <c r="D146" s="6" t="s">
        <v>50</v>
      </c>
      <c r="E146" s="6" t="s">
        <v>51</v>
      </c>
      <c r="F146" s="16">
        <v>0</v>
      </c>
      <c r="G146" s="16">
        <v>0</v>
      </c>
      <c r="H146" s="16">
        <v>18283</v>
      </c>
      <c r="I146" s="16">
        <f>I147</f>
        <v>18283</v>
      </c>
      <c r="J146" s="16">
        <f t="shared" si="6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  <c r="JT146" s="5"/>
      <c r="JU146" s="5"/>
      <c r="JV146" s="5"/>
      <c r="JW146" s="5"/>
      <c r="JX146" s="5"/>
      <c r="JY146" s="5"/>
      <c r="JZ146" s="5"/>
      <c r="KA146" s="5"/>
      <c r="KB146" s="5"/>
      <c r="KC146" s="5"/>
      <c r="KD146" s="5"/>
      <c r="KE146" s="5"/>
      <c r="KF146" s="5"/>
      <c r="KG146" s="5"/>
      <c r="KH146" s="5"/>
      <c r="KI146" s="5"/>
      <c r="KJ146" s="5"/>
      <c r="KK146" s="5"/>
      <c r="KL146" s="5"/>
      <c r="KM146" s="5"/>
      <c r="KN146" s="5"/>
      <c r="KO146" s="5"/>
      <c r="KP146" s="5"/>
      <c r="KQ146" s="5"/>
      <c r="KR146" s="5"/>
      <c r="KS146" s="5"/>
      <c r="KT146" s="5"/>
      <c r="KU146" s="5"/>
      <c r="KV146" s="5"/>
      <c r="KW146" s="5"/>
      <c r="KX146" s="5"/>
      <c r="KY146" s="5"/>
      <c r="KZ146" s="5"/>
      <c r="LA146" s="5"/>
      <c r="LB146" s="5"/>
      <c r="LC146" s="5"/>
      <c r="LD146" s="5"/>
      <c r="LE146" s="5"/>
      <c r="LF146" s="5"/>
      <c r="LG146" s="5"/>
      <c r="LH146" s="5"/>
      <c r="LI146" s="5"/>
      <c r="LJ146" s="5"/>
      <c r="LK146" s="5"/>
      <c r="LL146" s="5"/>
      <c r="LM146" s="5"/>
      <c r="LN146" s="5"/>
      <c r="LO146" s="5"/>
      <c r="LP146" s="5"/>
      <c r="LQ146" s="5"/>
      <c r="LR146" s="5"/>
      <c r="LS146" s="5"/>
      <c r="LT146" s="5"/>
      <c r="LU146" s="5"/>
      <c r="LV146" s="5"/>
      <c r="LW146" s="5"/>
      <c r="LX146" s="5"/>
      <c r="LY146" s="5"/>
      <c r="LZ146" s="5"/>
      <c r="MA146" s="5"/>
      <c r="MB146" s="5"/>
      <c r="MC146" s="5"/>
      <c r="MD146" s="5"/>
      <c r="ME146" s="5"/>
      <c r="MF146" s="5"/>
      <c r="MG146" s="5"/>
      <c r="MH146" s="5"/>
      <c r="MI146" s="5"/>
      <c r="MJ146" s="5"/>
      <c r="MK146" s="5"/>
      <c r="ML146" s="5"/>
      <c r="MM146" s="5"/>
      <c r="MN146" s="5"/>
      <c r="MO146" s="5"/>
      <c r="MP146" s="5"/>
      <c r="MQ146" s="5"/>
      <c r="MR146" s="5"/>
      <c r="MS146" s="5"/>
      <c r="MT146" s="5"/>
      <c r="MU146" s="5"/>
      <c r="MV146" s="5"/>
      <c r="MW146" s="5"/>
      <c r="MX146" s="5"/>
      <c r="MY146" s="5"/>
      <c r="MZ146" s="5"/>
      <c r="NA146" s="5"/>
      <c r="NB146" s="5"/>
      <c r="NC146" s="5"/>
      <c r="ND146" s="5"/>
      <c r="NE146" s="5"/>
      <c r="NF146" s="5"/>
      <c r="NG146" s="5"/>
      <c r="NH146" s="5"/>
      <c r="NI146" s="5"/>
      <c r="NJ146" s="5"/>
      <c r="NK146" s="5"/>
      <c r="NL146" s="5"/>
      <c r="NM146" s="5"/>
      <c r="NN146" s="5"/>
      <c r="NO146" s="5"/>
      <c r="NP146" s="5"/>
      <c r="NQ146" s="5"/>
      <c r="NR146" s="5"/>
      <c r="NS146" s="5"/>
      <c r="NT146" s="5"/>
      <c r="NU146" s="5"/>
      <c r="NV146" s="5"/>
      <c r="NW146" s="5"/>
      <c r="NX146" s="5"/>
      <c r="NY146" s="5"/>
      <c r="NZ146" s="5"/>
      <c r="OA146" s="5"/>
      <c r="OB146" s="5"/>
      <c r="OC146" s="5"/>
      <c r="OD146" s="5"/>
      <c r="OE146" s="5"/>
      <c r="OF146" s="5"/>
      <c r="OG146" s="5"/>
      <c r="OH146" s="5"/>
      <c r="OI146" s="5"/>
      <c r="OJ146" s="5"/>
      <c r="OK146" s="5"/>
      <c r="OL146" s="5"/>
      <c r="OM146" s="5"/>
      <c r="ON146" s="5"/>
      <c r="OO146" s="5"/>
      <c r="OP146" s="5"/>
      <c r="OQ146" s="5"/>
      <c r="OR146" s="5"/>
      <c r="OS146" s="5"/>
      <c r="OT146" s="5"/>
      <c r="OU146" s="5"/>
      <c r="OV146" s="5"/>
      <c r="OW146" s="5"/>
      <c r="OX146" s="5"/>
      <c r="OY146" s="5"/>
      <c r="OZ146" s="5"/>
      <c r="PA146" s="5"/>
      <c r="PB146" s="5"/>
      <c r="PC146" s="5"/>
      <c r="PD146" s="5"/>
      <c r="PE146" s="5"/>
      <c r="PF146" s="5"/>
      <c r="PG146" s="5"/>
      <c r="PH146" s="5"/>
      <c r="PI146" s="5"/>
      <c r="PJ146" s="5"/>
      <c r="PK146" s="5"/>
      <c r="PL146" s="5"/>
      <c r="PM146" s="5"/>
      <c r="PN146" s="5"/>
      <c r="PO146" s="5"/>
      <c r="PP146" s="5"/>
      <c r="PQ146" s="5"/>
      <c r="PR146" s="5"/>
      <c r="PS146" s="5"/>
      <c r="PT146" s="5"/>
      <c r="PU146" s="5"/>
      <c r="PV146" s="5"/>
      <c r="PW146" s="5"/>
      <c r="PX146" s="5"/>
      <c r="PY146" s="5"/>
      <c r="PZ146" s="5"/>
      <c r="QA146" s="5"/>
      <c r="QB146" s="5"/>
      <c r="QC146" s="5"/>
      <c r="QD146" s="5"/>
      <c r="QE146" s="5"/>
      <c r="QF146" s="5"/>
      <c r="QG146" s="5"/>
      <c r="QH146" s="5"/>
      <c r="QI146" s="5"/>
      <c r="QJ146" s="5"/>
      <c r="QK146" s="5"/>
      <c r="QL146" s="5"/>
      <c r="QM146" s="5"/>
      <c r="QN146" s="5"/>
      <c r="QO146" s="5"/>
      <c r="QP146" s="5"/>
      <c r="QQ146" s="5"/>
      <c r="QR146" s="5"/>
      <c r="QS146" s="5"/>
      <c r="QT146" s="5"/>
      <c r="QU146" s="5"/>
      <c r="QV146" s="5"/>
      <c r="QW146" s="5"/>
      <c r="QX146" s="5"/>
      <c r="QY146" s="5"/>
      <c r="QZ146" s="5"/>
      <c r="RA146" s="5"/>
      <c r="RB146" s="5"/>
      <c r="RC146" s="5"/>
      <c r="RD146" s="5"/>
      <c r="RE146" s="5"/>
      <c r="RF146" s="5"/>
      <c r="RG146" s="5"/>
      <c r="RH146" s="5"/>
      <c r="RI146" s="5"/>
      <c r="RJ146" s="5"/>
      <c r="RK146" s="5"/>
      <c r="RL146" s="5"/>
      <c r="RM146" s="5"/>
      <c r="RN146" s="5"/>
      <c r="RO146" s="5"/>
      <c r="RP146" s="5"/>
      <c r="RQ146" s="5"/>
      <c r="RR146" s="5"/>
      <c r="RS146" s="5"/>
      <c r="RT146" s="5"/>
      <c r="RU146" s="5"/>
      <c r="RV146" s="5"/>
      <c r="RW146" s="5"/>
      <c r="RX146" s="5"/>
      <c r="RY146" s="5"/>
      <c r="RZ146" s="5"/>
      <c r="SA146" s="5"/>
      <c r="SB146" s="5"/>
      <c r="SC146" s="5"/>
      <c r="SD146" s="5"/>
      <c r="SE146" s="5"/>
      <c r="SF146" s="5"/>
      <c r="SG146" s="5"/>
      <c r="SH146" s="5"/>
      <c r="SI146" s="5"/>
      <c r="SJ146" s="5"/>
      <c r="SK146" s="5"/>
      <c r="SL146" s="5"/>
      <c r="SM146" s="5"/>
      <c r="SN146" s="5"/>
      <c r="SO146" s="5"/>
      <c r="SP146" s="5"/>
      <c r="SQ146" s="5"/>
      <c r="SR146" s="5"/>
      <c r="SS146" s="5"/>
      <c r="ST146" s="5"/>
      <c r="SU146" s="5"/>
      <c r="SV146" s="5"/>
      <c r="SW146" s="5"/>
      <c r="SX146" s="5"/>
      <c r="SY146" s="5"/>
      <c r="SZ146" s="5"/>
      <c r="TA146" s="5"/>
      <c r="TB146" s="5"/>
      <c r="TC146" s="5"/>
      <c r="TD146" s="5"/>
      <c r="TE146" s="5"/>
      <c r="TF146" s="5"/>
      <c r="TG146" s="5"/>
      <c r="TH146" s="5"/>
      <c r="TI146" s="5"/>
      <c r="TJ146" s="5"/>
      <c r="TK146" s="5"/>
      <c r="TL146" s="5"/>
      <c r="TM146" s="5"/>
      <c r="TN146" s="5"/>
      <c r="TO146" s="5"/>
      <c r="TP146" s="5"/>
      <c r="TQ146" s="5"/>
      <c r="TR146" s="5"/>
      <c r="TS146" s="5"/>
      <c r="TT146" s="5"/>
      <c r="TU146" s="5"/>
      <c r="TV146" s="5"/>
      <c r="TW146" s="5"/>
      <c r="TX146" s="5"/>
      <c r="TY146" s="5"/>
      <c r="TZ146" s="5"/>
      <c r="UA146" s="5"/>
      <c r="UB146" s="5"/>
      <c r="UC146" s="5"/>
      <c r="UD146" s="5"/>
      <c r="UE146" s="5"/>
      <c r="UF146" s="5"/>
      <c r="UG146" s="5"/>
      <c r="UH146" s="5"/>
      <c r="UI146" s="5"/>
      <c r="UJ146" s="5"/>
      <c r="UK146" s="5"/>
      <c r="UL146" s="5"/>
      <c r="UM146" s="5"/>
      <c r="UN146" s="5"/>
      <c r="UO146" s="5"/>
      <c r="UP146" s="5"/>
      <c r="UQ146" s="5"/>
      <c r="UR146" s="5"/>
      <c r="US146" s="5"/>
      <c r="UT146" s="5"/>
      <c r="UU146" s="5"/>
      <c r="UV146" s="5"/>
      <c r="UW146" s="5"/>
      <c r="UX146" s="5"/>
      <c r="UY146" s="5"/>
      <c r="UZ146" s="5"/>
      <c r="VA146" s="5"/>
      <c r="VB146" s="5"/>
      <c r="VC146" s="5"/>
      <c r="VD146" s="5"/>
      <c r="VE146" s="5"/>
      <c r="VF146" s="5"/>
      <c r="VG146" s="5"/>
      <c r="VH146" s="5"/>
      <c r="VI146" s="5"/>
      <c r="VJ146" s="5"/>
      <c r="VK146" s="5"/>
      <c r="VL146" s="5"/>
      <c r="VM146" s="5"/>
      <c r="VN146" s="5"/>
      <c r="VO146" s="5"/>
      <c r="VP146" s="5"/>
      <c r="VQ146" s="5"/>
      <c r="VR146" s="5"/>
      <c r="VS146" s="5"/>
      <c r="VT146" s="5"/>
      <c r="VU146" s="5"/>
      <c r="VV146" s="5"/>
      <c r="VW146" s="5"/>
      <c r="VX146" s="5"/>
      <c r="VY146" s="5"/>
      <c r="VZ146" s="5"/>
      <c r="WA146" s="5"/>
      <c r="WB146" s="5"/>
      <c r="WC146" s="5"/>
      <c r="WD146" s="5"/>
      <c r="WE146" s="5"/>
      <c r="WF146" s="5"/>
      <c r="WG146" s="5"/>
      <c r="WH146" s="5"/>
      <c r="WI146" s="5"/>
      <c r="WJ146" s="5"/>
      <c r="WK146" s="5"/>
      <c r="WL146" s="5"/>
      <c r="WM146" s="5"/>
      <c r="WN146" s="5"/>
      <c r="WO146" s="5"/>
      <c r="WP146" s="5"/>
      <c r="WQ146" s="5"/>
      <c r="WR146" s="5"/>
      <c r="WS146" s="5"/>
      <c r="WT146" s="5"/>
      <c r="WU146" s="5"/>
      <c r="WV146" s="5"/>
      <c r="WW146" s="5"/>
      <c r="WX146" s="5"/>
      <c r="WY146" s="5"/>
      <c r="WZ146" s="5"/>
      <c r="XA146" s="5"/>
      <c r="XB146" s="5"/>
      <c r="XC146" s="5"/>
      <c r="XD146" s="5"/>
      <c r="XE146" s="5"/>
      <c r="XF146" s="5"/>
      <c r="XG146" s="5"/>
      <c r="XH146" s="5"/>
      <c r="XI146" s="5"/>
      <c r="XJ146" s="5"/>
      <c r="XK146" s="5"/>
      <c r="XL146" s="5"/>
      <c r="XM146" s="5"/>
      <c r="XN146" s="5"/>
      <c r="XO146" s="5"/>
      <c r="XP146" s="5"/>
      <c r="XQ146" s="5"/>
      <c r="XR146" s="5"/>
      <c r="XS146" s="5"/>
      <c r="XT146" s="5"/>
      <c r="XU146" s="5"/>
      <c r="XV146" s="5"/>
      <c r="XW146" s="5"/>
      <c r="XX146" s="5"/>
      <c r="XY146" s="5"/>
      <c r="XZ146" s="5"/>
      <c r="YA146" s="5"/>
      <c r="YB146" s="5"/>
      <c r="YC146" s="5"/>
      <c r="YD146" s="5"/>
      <c r="YE146" s="5"/>
      <c r="YF146" s="5"/>
      <c r="YG146" s="5"/>
      <c r="YH146" s="5"/>
      <c r="YI146" s="5"/>
      <c r="YJ146" s="5"/>
      <c r="YK146" s="5"/>
      <c r="YL146" s="5"/>
      <c r="YM146" s="5"/>
      <c r="YN146" s="5"/>
      <c r="YO146" s="5"/>
      <c r="YP146" s="5"/>
      <c r="YQ146" s="5"/>
      <c r="YR146" s="5"/>
      <c r="YS146" s="5"/>
      <c r="YT146" s="5"/>
      <c r="YU146" s="5"/>
      <c r="YV146" s="5"/>
      <c r="YW146" s="5"/>
      <c r="YX146" s="5"/>
      <c r="YY146" s="5"/>
      <c r="YZ146" s="5"/>
      <c r="ZA146" s="5"/>
      <c r="ZB146" s="5"/>
      <c r="ZC146" s="5"/>
      <c r="ZD146" s="5"/>
      <c r="ZE146" s="5"/>
      <c r="ZF146" s="5"/>
      <c r="ZG146" s="5"/>
      <c r="ZH146" s="5"/>
      <c r="ZI146" s="5"/>
      <c r="ZJ146" s="5"/>
      <c r="ZK146" s="5"/>
      <c r="ZL146" s="5"/>
      <c r="ZM146" s="5"/>
      <c r="ZN146" s="5"/>
      <c r="ZO146" s="5"/>
      <c r="ZP146" s="5"/>
      <c r="ZQ146" s="5"/>
      <c r="ZR146" s="5"/>
      <c r="ZS146" s="5"/>
      <c r="ZT146" s="5"/>
      <c r="ZU146" s="5"/>
      <c r="ZV146" s="5"/>
      <c r="ZW146" s="5"/>
      <c r="ZX146" s="5"/>
    </row>
    <row r="147" spans="1:700" ht="15.95" customHeight="1" x14ac:dyDescent="0.25">
      <c r="A147" s="7" t="s">
        <v>62</v>
      </c>
      <c r="B147" s="17" t="s">
        <v>49</v>
      </c>
      <c r="C147" s="7" t="s">
        <v>9</v>
      </c>
      <c r="D147" s="7" t="s">
        <v>19</v>
      </c>
      <c r="E147" s="7" t="s">
        <v>20</v>
      </c>
      <c r="F147" s="8">
        <v>0</v>
      </c>
      <c r="G147" s="8">
        <v>0</v>
      </c>
      <c r="H147" s="8">
        <v>18283</v>
      </c>
      <c r="I147" s="8">
        <v>18283</v>
      </c>
      <c r="J147" s="8">
        <f t="shared" si="6"/>
        <v>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  <c r="NJ147" s="4"/>
      <c r="NK147" s="4"/>
      <c r="NL147" s="4"/>
      <c r="NM147" s="4"/>
      <c r="NN147" s="4"/>
      <c r="NO147" s="4"/>
      <c r="NP147" s="4"/>
      <c r="NQ147" s="4"/>
      <c r="NR147" s="4"/>
      <c r="NS147" s="4"/>
      <c r="NT147" s="4"/>
      <c r="NU147" s="4"/>
      <c r="NV147" s="4"/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  <c r="TO147" s="4"/>
      <c r="TP147" s="4"/>
      <c r="TQ147" s="4"/>
      <c r="TR147" s="4"/>
      <c r="TS147" s="4"/>
      <c r="TT147" s="4"/>
      <c r="TU147" s="4"/>
      <c r="TV147" s="4"/>
      <c r="TW147" s="4"/>
      <c r="TX147" s="4"/>
      <c r="TY147" s="4"/>
      <c r="TZ147" s="4"/>
      <c r="UA147" s="4"/>
      <c r="UB147" s="4"/>
      <c r="UC147" s="4"/>
      <c r="UD147" s="4"/>
      <c r="UE147" s="4"/>
      <c r="UF147" s="4"/>
      <c r="UG147" s="4"/>
      <c r="UH147" s="4"/>
      <c r="UI147" s="4"/>
      <c r="UJ147" s="4"/>
      <c r="UK147" s="4"/>
      <c r="UL147" s="4"/>
      <c r="UM147" s="4"/>
      <c r="UN147" s="4"/>
      <c r="UO147" s="4"/>
      <c r="UP147" s="4"/>
      <c r="UQ147" s="4"/>
      <c r="UR147" s="4"/>
      <c r="US147" s="4"/>
      <c r="UT147" s="4"/>
      <c r="UU147" s="4"/>
      <c r="UV147" s="4"/>
      <c r="UW147" s="4"/>
      <c r="UX147" s="4"/>
      <c r="UY147" s="4"/>
      <c r="UZ147" s="4"/>
      <c r="VA147" s="4"/>
      <c r="VB147" s="4"/>
      <c r="VC147" s="4"/>
      <c r="VD147" s="4"/>
      <c r="VE147" s="4"/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  <c r="XQ147" s="4"/>
      <c r="XR147" s="4"/>
      <c r="XS147" s="4"/>
      <c r="XT147" s="4"/>
      <c r="XU147" s="4"/>
      <c r="XV147" s="4"/>
      <c r="XW147" s="4"/>
      <c r="XX147" s="4"/>
      <c r="XY147" s="4"/>
      <c r="XZ147" s="4"/>
      <c r="YA147" s="4"/>
      <c r="YB147" s="4"/>
      <c r="YC147" s="4"/>
      <c r="YD147" s="4"/>
      <c r="YE147" s="4"/>
      <c r="YF147" s="4"/>
      <c r="YG147" s="4"/>
      <c r="YH147" s="4"/>
      <c r="YI147" s="4"/>
      <c r="YJ147" s="4"/>
      <c r="YK147" s="4"/>
      <c r="YL147" s="4"/>
      <c r="YM147" s="4"/>
      <c r="YN147" s="4"/>
      <c r="YO147" s="4"/>
      <c r="YP147" s="4"/>
      <c r="YQ147" s="4"/>
      <c r="YR147" s="4"/>
      <c r="YS147" s="4"/>
      <c r="YT147" s="4"/>
      <c r="YU147" s="4"/>
      <c r="YV147" s="4"/>
      <c r="YW147" s="4"/>
      <c r="YX147" s="4"/>
      <c r="YY147" s="4"/>
      <c r="YZ147" s="4"/>
      <c r="ZA147" s="4"/>
      <c r="ZB147" s="4"/>
      <c r="ZC147" s="4"/>
      <c r="ZD147" s="4"/>
      <c r="ZE147" s="4"/>
      <c r="ZF147" s="4"/>
      <c r="ZG147" s="4"/>
      <c r="ZH147" s="4"/>
      <c r="ZI147" s="4"/>
      <c r="ZJ147" s="4"/>
      <c r="ZK147" s="4"/>
      <c r="ZL147" s="4"/>
      <c r="ZM147" s="4"/>
      <c r="ZN147" s="4"/>
      <c r="ZO147" s="4"/>
      <c r="ZP147" s="4"/>
      <c r="ZQ147" s="4"/>
      <c r="ZR147" s="4"/>
      <c r="ZS147" s="4"/>
      <c r="ZT147" s="4"/>
      <c r="ZU147" s="4"/>
      <c r="ZV147" s="4"/>
      <c r="ZW147" s="4"/>
      <c r="ZX147" s="4"/>
    </row>
    <row r="148" spans="1:700" ht="15.95" customHeight="1" x14ac:dyDescent="0.25">
      <c r="A148" s="7" t="s">
        <v>62</v>
      </c>
      <c r="B148" s="17" t="s">
        <v>49</v>
      </c>
      <c r="C148" s="7" t="s">
        <v>9</v>
      </c>
      <c r="D148" s="7" t="s">
        <v>23</v>
      </c>
      <c r="E148" s="7" t="s">
        <v>24</v>
      </c>
      <c r="F148" s="8">
        <v>0</v>
      </c>
      <c r="G148" s="8">
        <v>0</v>
      </c>
      <c r="H148" s="8">
        <v>18283</v>
      </c>
      <c r="I148" s="8">
        <v>18283</v>
      </c>
      <c r="J148" s="8">
        <f t="shared" si="6"/>
        <v>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  <c r="NJ148" s="4"/>
      <c r="NK148" s="4"/>
      <c r="NL148" s="4"/>
      <c r="NM148" s="4"/>
      <c r="NN148" s="4"/>
      <c r="NO148" s="4"/>
      <c r="NP148" s="4"/>
      <c r="NQ148" s="4"/>
      <c r="NR148" s="4"/>
      <c r="NS148" s="4"/>
      <c r="NT148" s="4"/>
      <c r="NU148" s="4"/>
      <c r="NV148" s="4"/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  <c r="TO148" s="4"/>
      <c r="TP148" s="4"/>
      <c r="TQ148" s="4"/>
      <c r="TR148" s="4"/>
      <c r="TS148" s="4"/>
      <c r="TT148" s="4"/>
      <c r="TU148" s="4"/>
      <c r="TV148" s="4"/>
      <c r="TW148" s="4"/>
      <c r="TX148" s="4"/>
      <c r="TY148" s="4"/>
      <c r="TZ148" s="4"/>
      <c r="UA148" s="4"/>
      <c r="UB148" s="4"/>
      <c r="UC148" s="4"/>
      <c r="UD148" s="4"/>
      <c r="UE148" s="4"/>
      <c r="UF148" s="4"/>
      <c r="UG148" s="4"/>
      <c r="UH148" s="4"/>
      <c r="UI148" s="4"/>
      <c r="UJ148" s="4"/>
      <c r="UK148" s="4"/>
      <c r="UL148" s="4"/>
      <c r="UM148" s="4"/>
      <c r="UN148" s="4"/>
      <c r="UO148" s="4"/>
      <c r="UP148" s="4"/>
      <c r="UQ148" s="4"/>
      <c r="UR148" s="4"/>
      <c r="US148" s="4"/>
      <c r="UT148" s="4"/>
      <c r="UU148" s="4"/>
      <c r="UV148" s="4"/>
      <c r="UW148" s="4"/>
      <c r="UX148" s="4"/>
      <c r="UY148" s="4"/>
      <c r="UZ148" s="4"/>
      <c r="VA148" s="4"/>
      <c r="VB148" s="4"/>
      <c r="VC148" s="4"/>
      <c r="VD148" s="4"/>
      <c r="VE148" s="4"/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/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  <c r="XQ148" s="4"/>
      <c r="XR148" s="4"/>
      <c r="XS148" s="4"/>
      <c r="XT148" s="4"/>
      <c r="XU148" s="4"/>
      <c r="XV148" s="4"/>
      <c r="XW148" s="4"/>
      <c r="XX148" s="4"/>
      <c r="XY148" s="4"/>
      <c r="XZ148" s="4"/>
      <c r="YA148" s="4"/>
      <c r="YB148" s="4"/>
      <c r="YC148" s="4"/>
      <c r="YD148" s="4"/>
      <c r="YE148" s="4"/>
      <c r="YF148" s="4"/>
      <c r="YG148" s="4"/>
      <c r="YH148" s="4"/>
      <c r="YI148" s="4"/>
      <c r="YJ148" s="4"/>
      <c r="YK148" s="4"/>
      <c r="YL148" s="4"/>
      <c r="YM148" s="4"/>
      <c r="YN148" s="4"/>
      <c r="YO148" s="4"/>
      <c r="YP148" s="4"/>
      <c r="YQ148" s="4"/>
      <c r="YR148" s="4"/>
      <c r="YS148" s="4"/>
      <c r="YT148" s="4"/>
      <c r="YU148" s="4"/>
      <c r="YV148" s="4"/>
      <c r="YW148" s="4"/>
      <c r="YX148" s="4"/>
      <c r="YY148" s="4"/>
      <c r="YZ148" s="4"/>
      <c r="ZA148" s="4"/>
      <c r="ZB148" s="4"/>
      <c r="ZC148" s="4"/>
      <c r="ZD148" s="4"/>
      <c r="ZE148" s="4"/>
      <c r="ZF148" s="4"/>
      <c r="ZG148" s="4"/>
      <c r="ZH148" s="4"/>
      <c r="ZI148" s="4"/>
      <c r="ZJ148" s="4"/>
      <c r="ZK148" s="4"/>
      <c r="ZL148" s="4"/>
      <c r="ZM148" s="4"/>
      <c r="ZN148" s="4"/>
      <c r="ZO148" s="4"/>
      <c r="ZP148" s="4"/>
      <c r="ZQ148" s="4"/>
      <c r="ZR148" s="4"/>
      <c r="ZS148" s="4"/>
      <c r="ZT148" s="4"/>
      <c r="ZU148" s="4"/>
      <c r="ZV148" s="4"/>
      <c r="ZW148" s="4"/>
      <c r="ZX148" s="4"/>
    </row>
    <row r="149" spans="1:700" s="3" customFormat="1" ht="15.95" customHeight="1" x14ac:dyDescent="0.25">
      <c r="A149" s="6" t="s">
        <v>64</v>
      </c>
      <c r="B149" s="15" t="s">
        <v>49</v>
      </c>
      <c r="C149" s="6" t="s">
        <v>9</v>
      </c>
      <c r="D149" s="6" t="s">
        <v>65</v>
      </c>
      <c r="E149" s="6" t="s">
        <v>107</v>
      </c>
      <c r="F149" s="16">
        <v>0</v>
      </c>
      <c r="G149" s="16">
        <v>0</v>
      </c>
      <c r="H149" s="16">
        <v>319500</v>
      </c>
      <c r="I149" s="16">
        <f>I150</f>
        <v>321300</v>
      </c>
      <c r="J149" s="16">
        <f t="shared" si="6"/>
        <v>1800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  <c r="IX149" s="5"/>
      <c r="IY149" s="5"/>
      <c r="IZ149" s="5"/>
      <c r="JA149" s="5"/>
      <c r="JB149" s="5"/>
      <c r="JC149" s="5"/>
      <c r="JD149" s="5"/>
      <c r="JE149" s="5"/>
      <c r="JF149" s="5"/>
      <c r="JG149" s="5"/>
      <c r="JH149" s="5"/>
      <c r="JI149" s="5"/>
      <c r="JJ149" s="5"/>
      <c r="JK149" s="5"/>
      <c r="JL149" s="5"/>
      <c r="JM149" s="5"/>
      <c r="JN149" s="5"/>
      <c r="JO149" s="5"/>
      <c r="JP149" s="5"/>
      <c r="JQ149" s="5"/>
      <c r="JR149" s="5"/>
      <c r="JS149" s="5"/>
      <c r="JT149" s="5"/>
      <c r="JU149" s="5"/>
      <c r="JV149" s="5"/>
      <c r="JW149" s="5"/>
      <c r="JX149" s="5"/>
      <c r="JY149" s="5"/>
      <c r="JZ149" s="5"/>
      <c r="KA149" s="5"/>
      <c r="KB149" s="5"/>
      <c r="KC149" s="5"/>
      <c r="KD149" s="5"/>
      <c r="KE149" s="5"/>
      <c r="KF149" s="5"/>
      <c r="KG149" s="5"/>
      <c r="KH149" s="5"/>
      <c r="KI149" s="5"/>
      <c r="KJ149" s="5"/>
      <c r="KK149" s="5"/>
      <c r="KL149" s="5"/>
      <c r="KM149" s="5"/>
      <c r="KN149" s="5"/>
      <c r="KO149" s="5"/>
      <c r="KP149" s="5"/>
      <c r="KQ149" s="5"/>
      <c r="KR149" s="5"/>
      <c r="KS149" s="5"/>
      <c r="KT149" s="5"/>
      <c r="KU149" s="5"/>
      <c r="KV149" s="5"/>
      <c r="KW149" s="5"/>
      <c r="KX149" s="5"/>
      <c r="KY149" s="5"/>
      <c r="KZ149" s="5"/>
      <c r="LA149" s="5"/>
      <c r="LB149" s="5"/>
      <c r="LC149" s="5"/>
      <c r="LD149" s="5"/>
      <c r="LE149" s="5"/>
      <c r="LF149" s="5"/>
      <c r="LG149" s="5"/>
      <c r="LH149" s="5"/>
      <c r="LI149" s="5"/>
      <c r="LJ149" s="5"/>
      <c r="LK149" s="5"/>
      <c r="LL149" s="5"/>
      <c r="LM149" s="5"/>
      <c r="LN149" s="5"/>
      <c r="LO149" s="5"/>
      <c r="LP149" s="5"/>
      <c r="LQ149" s="5"/>
      <c r="LR149" s="5"/>
      <c r="LS149" s="5"/>
      <c r="LT149" s="5"/>
      <c r="LU149" s="5"/>
      <c r="LV149" s="5"/>
      <c r="LW149" s="5"/>
      <c r="LX149" s="5"/>
      <c r="LY149" s="5"/>
      <c r="LZ149" s="5"/>
      <c r="MA149" s="5"/>
      <c r="MB149" s="5"/>
      <c r="MC149" s="5"/>
      <c r="MD149" s="5"/>
      <c r="ME149" s="5"/>
      <c r="MF149" s="5"/>
      <c r="MG149" s="5"/>
      <c r="MH149" s="5"/>
      <c r="MI149" s="5"/>
      <c r="MJ149" s="5"/>
      <c r="MK149" s="5"/>
      <c r="ML149" s="5"/>
      <c r="MM149" s="5"/>
      <c r="MN149" s="5"/>
      <c r="MO149" s="5"/>
      <c r="MP149" s="5"/>
      <c r="MQ149" s="5"/>
      <c r="MR149" s="5"/>
      <c r="MS149" s="5"/>
      <c r="MT149" s="5"/>
      <c r="MU149" s="5"/>
      <c r="MV149" s="5"/>
      <c r="MW149" s="5"/>
      <c r="MX149" s="5"/>
      <c r="MY149" s="5"/>
      <c r="MZ149" s="5"/>
      <c r="NA149" s="5"/>
      <c r="NB149" s="5"/>
      <c r="NC149" s="5"/>
      <c r="ND149" s="5"/>
      <c r="NE149" s="5"/>
      <c r="NF149" s="5"/>
      <c r="NG149" s="5"/>
      <c r="NH149" s="5"/>
      <c r="NI149" s="5"/>
      <c r="NJ149" s="5"/>
      <c r="NK149" s="5"/>
      <c r="NL149" s="5"/>
      <c r="NM149" s="5"/>
      <c r="NN149" s="5"/>
      <c r="NO149" s="5"/>
      <c r="NP149" s="5"/>
      <c r="NQ149" s="5"/>
      <c r="NR149" s="5"/>
      <c r="NS149" s="5"/>
      <c r="NT149" s="5"/>
      <c r="NU149" s="5"/>
      <c r="NV149" s="5"/>
      <c r="NW149" s="5"/>
      <c r="NX149" s="5"/>
      <c r="NY149" s="5"/>
      <c r="NZ149" s="5"/>
      <c r="OA149" s="5"/>
      <c r="OB149" s="5"/>
      <c r="OC149" s="5"/>
      <c r="OD149" s="5"/>
      <c r="OE149" s="5"/>
      <c r="OF149" s="5"/>
      <c r="OG149" s="5"/>
      <c r="OH149" s="5"/>
      <c r="OI149" s="5"/>
      <c r="OJ149" s="5"/>
      <c r="OK149" s="5"/>
      <c r="OL149" s="5"/>
      <c r="OM149" s="5"/>
      <c r="ON149" s="5"/>
      <c r="OO149" s="5"/>
      <c r="OP149" s="5"/>
      <c r="OQ149" s="5"/>
      <c r="OR149" s="5"/>
      <c r="OS149" s="5"/>
      <c r="OT149" s="5"/>
      <c r="OU149" s="5"/>
      <c r="OV149" s="5"/>
      <c r="OW149" s="5"/>
      <c r="OX149" s="5"/>
      <c r="OY149" s="5"/>
      <c r="OZ149" s="5"/>
      <c r="PA149" s="5"/>
      <c r="PB149" s="5"/>
      <c r="PC149" s="5"/>
      <c r="PD149" s="5"/>
      <c r="PE149" s="5"/>
      <c r="PF149" s="5"/>
      <c r="PG149" s="5"/>
      <c r="PH149" s="5"/>
      <c r="PI149" s="5"/>
      <c r="PJ149" s="5"/>
      <c r="PK149" s="5"/>
      <c r="PL149" s="5"/>
      <c r="PM149" s="5"/>
      <c r="PN149" s="5"/>
      <c r="PO149" s="5"/>
      <c r="PP149" s="5"/>
      <c r="PQ149" s="5"/>
      <c r="PR149" s="5"/>
      <c r="PS149" s="5"/>
      <c r="PT149" s="5"/>
      <c r="PU149" s="5"/>
      <c r="PV149" s="5"/>
      <c r="PW149" s="5"/>
      <c r="PX149" s="5"/>
      <c r="PY149" s="5"/>
      <c r="PZ149" s="5"/>
      <c r="QA149" s="5"/>
      <c r="QB149" s="5"/>
      <c r="QC149" s="5"/>
      <c r="QD149" s="5"/>
      <c r="QE149" s="5"/>
      <c r="QF149" s="5"/>
      <c r="QG149" s="5"/>
      <c r="QH149" s="5"/>
      <c r="QI149" s="5"/>
      <c r="QJ149" s="5"/>
      <c r="QK149" s="5"/>
      <c r="QL149" s="5"/>
      <c r="QM149" s="5"/>
      <c r="QN149" s="5"/>
      <c r="QO149" s="5"/>
      <c r="QP149" s="5"/>
      <c r="QQ149" s="5"/>
      <c r="QR149" s="5"/>
      <c r="QS149" s="5"/>
      <c r="QT149" s="5"/>
      <c r="QU149" s="5"/>
      <c r="QV149" s="5"/>
      <c r="QW149" s="5"/>
      <c r="QX149" s="5"/>
      <c r="QY149" s="5"/>
      <c r="QZ149" s="5"/>
      <c r="RA149" s="5"/>
      <c r="RB149" s="5"/>
      <c r="RC149" s="5"/>
      <c r="RD149" s="5"/>
      <c r="RE149" s="5"/>
      <c r="RF149" s="5"/>
      <c r="RG149" s="5"/>
      <c r="RH149" s="5"/>
      <c r="RI149" s="5"/>
      <c r="RJ149" s="5"/>
      <c r="RK149" s="5"/>
      <c r="RL149" s="5"/>
      <c r="RM149" s="5"/>
      <c r="RN149" s="5"/>
      <c r="RO149" s="5"/>
      <c r="RP149" s="5"/>
      <c r="RQ149" s="5"/>
      <c r="RR149" s="5"/>
      <c r="RS149" s="5"/>
      <c r="RT149" s="5"/>
      <c r="RU149" s="5"/>
      <c r="RV149" s="5"/>
      <c r="RW149" s="5"/>
      <c r="RX149" s="5"/>
      <c r="RY149" s="5"/>
      <c r="RZ149" s="5"/>
      <c r="SA149" s="5"/>
      <c r="SB149" s="5"/>
      <c r="SC149" s="5"/>
      <c r="SD149" s="5"/>
      <c r="SE149" s="5"/>
      <c r="SF149" s="5"/>
      <c r="SG149" s="5"/>
      <c r="SH149" s="5"/>
      <c r="SI149" s="5"/>
      <c r="SJ149" s="5"/>
      <c r="SK149" s="5"/>
      <c r="SL149" s="5"/>
      <c r="SM149" s="5"/>
      <c r="SN149" s="5"/>
      <c r="SO149" s="5"/>
      <c r="SP149" s="5"/>
      <c r="SQ149" s="5"/>
      <c r="SR149" s="5"/>
      <c r="SS149" s="5"/>
      <c r="ST149" s="5"/>
      <c r="SU149" s="5"/>
      <c r="SV149" s="5"/>
      <c r="SW149" s="5"/>
      <c r="SX149" s="5"/>
      <c r="SY149" s="5"/>
      <c r="SZ149" s="5"/>
      <c r="TA149" s="5"/>
      <c r="TB149" s="5"/>
      <c r="TC149" s="5"/>
      <c r="TD149" s="5"/>
      <c r="TE149" s="5"/>
      <c r="TF149" s="5"/>
      <c r="TG149" s="5"/>
      <c r="TH149" s="5"/>
      <c r="TI149" s="5"/>
      <c r="TJ149" s="5"/>
      <c r="TK149" s="5"/>
      <c r="TL149" s="5"/>
      <c r="TM149" s="5"/>
      <c r="TN149" s="5"/>
      <c r="TO149" s="5"/>
      <c r="TP149" s="5"/>
      <c r="TQ149" s="5"/>
      <c r="TR149" s="5"/>
      <c r="TS149" s="5"/>
      <c r="TT149" s="5"/>
      <c r="TU149" s="5"/>
      <c r="TV149" s="5"/>
      <c r="TW149" s="5"/>
      <c r="TX149" s="5"/>
      <c r="TY149" s="5"/>
      <c r="TZ149" s="5"/>
      <c r="UA149" s="5"/>
      <c r="UB149" s="5"/>
      <c r="UC149" s="5"/>
      <c r="UD149" s="5"/>
      <c r="UE149" s="5"/>
      <c r="UF149" s="5"/>
      <c r="UG149" s="5"/>
      <c r="UH149" s="5"/>
      <c r="UI149" s="5"/>
      <c r="UJ149" s="5"/>
      <c r="UK149" s="5"/>
      <c r="UL149" s="5"/>
      <c r="UM149" s="5"/>
      <c r="UN149" s="5"/>
      <c r="UO149" s="5"/>
      <c r="UP149" s="5"/>
      <c r="UQ149" s="5"/>
      <c r="UR149" s="5"/>
      <c r="US149" s="5"/>
      <c r="UT149" s="5"/>
      <c r="UU149" s="5"/>
      <c r="UV149" s="5"/>
      <c r="UW149" s="5"/>
      <c r="UX149" s="5"/>
      <c r="UY149" s="5"/>
      <c r="UZ149" s="5"/>
      <c r="VA149" s="5"/>
      <c r="VB149" s="5"/>
      <c r="VC149" s="5"/>
      <c r="VD149" s="5"/>
      <c r="VE149" s="5"/>
      <c r="VF149" s="5"/>
      <c r="VG149" s="5"/>
      <c r="VH149" s="5"/>
      <c r="VI149" s="5"/>
      <c r="VJ149" s="5"/>
      <c r="VK149" s="5"/>
      <c r="VL149" s="5"/>
      <c r="VM149" s="5"/>
      <c r="VN149" s="5"/>
      <c r="VO149" s="5"/>
      <c r="VP149" s="5"/>
      <c r="VQ149" s="5"/>
      <c r="VR149" s="5"/>
      <c r="VS149" s="5"/>
      <c r="VT149" s="5"/>
      <c r="VU149" s="5"/>
      <c r="VV149" s="5"/>
      <c r="VW149" s="5"/>
      <c r="VX149" s="5"/>
      <c r="VY149" s="5"/>
      <c r="VZ149" s="5"/>
      <c r="WA149" s="5"/>
      <c r="WB149" s="5"/>
      <c r="WC149" s="5"/>
      <c r="WD149" s="5"/>
      <c r="WE149" s="5"/>
      <c r="WF149" s="5"/>
      <c r="WG149" s="5"/>
      <c r="WH149" s="5"/>
      <c r="WI149" s="5"/>
      <c r="WJ149" s="5"/>
      <c r="WK149" s="5"/>
      <c r="WL149" s="5"/>
      <c r="WM149" s="5"/>
      <c r="WN149" s="5"/>
      <c r="WO149" s="5"/>
      <c r="WP149" s="5"/>
      <c r="WQ149" s="5"/>
      <c r="WR149" s="5"/>
      <c r="WS149" s="5"/>
      <c r="WT149" s="5"/>
      <c r="WU149" s="5"/>
      <c r="WV149" s="5"/>
      <c r="WW149" s="5"/>
      <c r="WX149" s="5"/>
      <c r="WY149" s="5"/>
      <c r="WZ149" s="5"/>
      <c r="XA149" s="5"/>
      <c r="XB149" s="5"/>
      <c r="XC149" s="5"/>
      <c r="XD149" s="5"/>
      <c r="XE149" s="5"/>
      <c r="XF149" s="5"/>
      <c r="XG149" s="5"/>
      <c r="XH149" s="5"/>
      <c r="XI149" s="5"/>
      <c r="XJ149" s="5"/>
      <c r="XK149" s="5"/>
      <c r="XL149" s="5"/>
      <c r="XM149" s="5"/>
      <c r="XN149" s="5"/>
      <c r="XO149" s="5"/>
      <c r="XP149" s="5"/>
      <c r="XQ149" s="5"/>
      <c r="XR149" s="5"/>
      <c r="XS149" s="5"/>
      <c r="XT149" s="5"/>
      <c r="XU149" s="5"/>
      <c r="XV149" s="5"/>
      <c r="XW149" s="5"/>
      <c r="XX149" s="5"/>
      <c r="XY149" s="5"/>
      <c r="XZ149" s="5"/>
      <c r="YA149" s="5"/>
      <c r="YB149" s="5"/>
      <c r="YC149" s="5"/>
      <c r="YD149" s="5"/>
      <c r="YE149" s="5"/>
      <c r="YF149" s="5"/>
      <c r="YG149" s="5"/>
      <c r="YH149" s="5"/>
      <c r="YI149" s="5"/>
      <c r="YJ149" s="5"/>
      <c r="YK149" s="5"/>
      <c r="YL149" s="5"/>
      <c r="YM149" s="5"/>
      <c r="YN149" s="5"/>
      <c r="YO149" s="5"/>
      <c r="YP149" s="5"/>
      <c r="YQ149" s="5"/>
      <c r="YR149" s="5"/>
      <c r="YS149" s="5"/>
      <c r="YT149" s="5"/>
      <c r="YU149" s="5"/>
      <c r="YV149" s="5"/>
      <c r="YW149" s="5"/>
      <c r="YX149" s="5"/>
      <c r="YY149" s="5"/>
      <c r="YZ149" s="5"/>
      <c r="ZA149" s="5"/>
      <c r="ZB149" s="5"/>
      <c r="ZC149" s="5"/>
      <c r="ZD149" s="5"/>
      <c r="ZE149" s="5"/>
      <c r="ZF149" s="5"/>
      <c r="ZG149" s="5"/>
      <c r="ZH149" s="5"/>
      <c r="ZI149" s="5"/>
      <c r="ZJ149" s="5"/>
      <c r="ZK149" s="5"/>
      <c r="ZL149" s="5"/>
      <c r="ZM149" s="5"/>
      <c r="ZN149" s="5"/>
      <c r="ZO149" s="5"/>
      <c r="ZP149" s="5"/>
      <c r="ZQ149" s="5"/>
      <c r="ZR149" s="5"/>
      <c r="ZS149" s="5"/>
      <c r="ZT149" s="5"/>
      <c r="ZU149" s="5"/>
      <c r="ZV149" s="5"/>
      <c r="ZW149" s="5"/>
      <c r="ZX149" s="5"/>
    </row>
    <row r="150" spans="1:700" s="3" customFormat="1" ht="15.95" customHeight="1" x14ac:dyDescent="0.25">
      <c r="A150" s="6" t="s">
        <v>64</v>
      </c>
      <c r="B150" s="15" t="s">
        <v>49</v>
      </c>
      <c r="C150" s="6" t="s">
        <v>9</v>
      </c>
      <c r="D150" s="6" t="s">
        <v>50</v>
      </c>
      <c r="E150" s="6" t="s">
        <v>51</v>
      </c>
      <c r="F150" s="16">
        <v>0</v>
      </c>
      <c r="G150" s="16">
        <v>0</v>
      </c>
      <c r="H150" s="16">
        <v>319500</v>
      </c>
      <c r="I150" s="16">
        <f>I151+I154</f>
        <v>321300</v>
      </c>
      <c r="J150" s="16">
        <f t="shared" si="6"/>
        <v>1800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  <c r="JF150" s="5"/>
      <c r="JG150" s="5"/>
      <c r="JH150" s="5"/>
      <c r="JI150" s="5"/>
      <c r="JJ150" s="5"/>
      <c r="JK150" s="5"/>
      <c r="JL150" s="5"/>
      <c r="JM150" s="5"/>
      <c r="JN150" s="5"/>
      <c r="JO150" s="5"/>
      <c r="JP150" s="5"/>
      <c r="JQ150" s="5"/>
      <c r="JR150" s="5"/>
      <c r="JS150" s="5"/>
      <c r="JT150" s="5"/>
      <c r="JU150" s="5"/>
      <c r="JV150" s="5"/>
      <c r="JW150" s="5"/>
      <c r="JX150" s="5"/>
      <c r="JY150" s="5"/>
      <c r="JZ150" s="5"/>
      <c r="KA150" s="5"/>
      <c r="KB150" s="5"/>
      <c r="KC150" s="5"/>
      <c r="KD150" s="5"/>
      <c r="KE150" s="5"/>
      <c r="KF150" s="5"/>
      <c r="KG150" s="5"/>
      <c r="KH150" s="5"/>
      <c r="KI150" s="5"/>
      <c r="KJ150" s="5"/>
      <c r="KK150" s="5"/>
      <c r="KL150" s="5"/>
      <c r="KM150" s="5"/>
      <c r="KN150" s="5"/>
      <c r="KO150" s="5"/>
      <c r="KP150" s="5"/>
      <c r="KQ150" s="5"/>
      <c r="KR150" s="5"/>
      <c r="KS150" s="5"/>
      <c r="KT150" s="5"/>
      <c r="KU150" s="5"/>
      <c r="KV150" s="5"/>
      <c r="KW150" s="5"/>
      <c r="KX150" s="5"/>
      <c r="KY150" s="5"/>
      <c r="KZ150" s="5"/>
      <c r="LA150" s="5"/>
      <c r="LB150" s="5"/>
      <c r="LC150" s="5"/>
      <c r="LD150" s="5"/>
      <c r="LE150" s="5"/>
      <c r="LF150" s="5"/>
      <c r="LG150" s="5"/>
      <c r="LH150" s="5"/>
      <c r="LI150" s="5"/>
      <c r="LJ150" s="5"/>
      <c r="LK150" s="5"/>
      <c r="LL150" s="5"/>
      <c r="LM150" s="5"/>
      <c r="LN150" s="5"/>
      <c r="LO150" s="5"/>
      <c r="LP150" s="5"/>
      <c r="LQ150" s="5"/>
      <c r="LR150" s="5"/>
      <c r="LS150" s="5"/>
      <c r="LT150" s="5"/>
      <c r="LU150" s="5"/>
      <c r="LV150" s="5"/>
      <c r="LW150" s="5"/>
      <c r="LX150" s="5"/>
      <c r="LY150" s="5"/>
      <c r="LZ150" s="5"/>
      <c r="MA150" s="5"/>
      <c r="MB150" s="5"/>
      <c r="MC150" s="5"/>
      <c r="MD150" s="5"/>
      <c r="ME150" s="5"/>
      <c r="MF150" s="5"/>
      <c r="MG150" s="5"/>
      <c r="MH150" s="5"/>
      <c r="MI150" s="5"/>
      <c r="MJ150" s="5"/>
      <c r="MK150" s="5"/>
      <c r="ML150" s="5"/>
      <c r="MM150" s="5"/>
      <c r="MN150" s="5"/>
      <c r="MO150" s="5"/>
      <c r="MP150" s="5"/>
      <c r="MQ150" s="5"/>
      <c r="MR150" s="5"/>
      <c r="MS150" s="5"/>
      <c r="MT150" s="5"/>
      <c r="MU150" s="5"/>
      <c r="MV150" s="5"/>
      <c r="MW150" s="5"/>
      <c r="MX150" s="5"/>
      <c r="MY150" s="5"/>
      <c r="MZ150" s="5"/>
      <c r="NA150" s="5"/>
      <c r="NB150" s="5"/>
      <c r="NC150" s="5"/>
      <c r="ND150" s="5"/>
      <c r="NE150" s="5"/>
      <c r="NF150" s="5"/>
      <c r="NG150" s="5"/>
      <c r="NH150" s="5"/>
      <c r="NI150" s="5"/>
      <c r="NJ150" s="5"/>
      <c r="NK150" s="5"/>
      <c r="NL150" s="5"/>
      <c r="NM150" s="5"/>
      <c r="NN150" s="5"/>
      <c r="NO150" s="5"/>
      <c r="NP150" s="5"/>
      <c r="NQ150" s="5"/>
      <c r="NR150" s="5"/>
      <c r="NS150" s="5"/>
      <c r="NT150" s="5"/>
      <c r="NU150" s="5"/>
      <c r="NV150" s="5"/>
      <c r="NW150" s="5"/>
      <c r="NX150" s="5"/>
      <c r="NY150" s="5"/>
      <c r="NZ150" s="5"/>
      <c r="OA150" s="5"/>
      <c r="OB150" s="5"/>
      <c r="OC150" s="5"/>
      <c r="OD150" s="5"/>
      <c r="OE150" s="5"/>
      <c r="OF150" s="5"/>
      <c r="OG150" s="5"/>
      <c r="OH150" s="5"/>
      <c r="OI150" s="5"/>
      <c r="OJ150" s="5"/>
      <c r="OK150" s="5"/>
      <c r="OL150" s="5"/>
      <c r="OM150" s="5"/>
      <c r="ON150" s="5"/>
      <c r="OO150" s="5"/>
      <c r="OP150" s="5"/>
      <c r="OQ150" s="5"/>
      <c r="OR150" s="5"/>
      <c r="OS150" s="5"/>
      <c r="OT150" s="5"/>
      <c r="OU150" s="5"/>
      <c r="OV150" s="5"/>
      <c r="OW150" s="5"/>
      <c r="OX150" s="5"/>
      <c r="OY150" s="5"/>
      <c r="OZ150" s="5"/>
      <c r="PA150" s="5"/>
      <c r="PB150" s="5"/>
      <c r="PC150" s="5"/>
      <c r="PD150" s="5"/>
      <c r="PE150" s="5"/>
      <c r="PF150" s="5"/>
      <c r="PG150" s="5"/>
      <c r="PH150" s="5"/>
      <c r="PI150" s="5"/>
      <c r="PJ150" s="5"/>
      <c r="PK150" s="5"/>
      <c r="PL150" s="5"/>
      <c r="PM150" s="5"/>
      <c r="PN150" s="5"/>
      <c r="PO150" s="5"/>
      <c r="PP150" s="5"/>
      <c r="PQ150" s="5"/>
      <c r="PR150" s="5"/>
      <c r="PS150" s="5"/>
      <c r="PT150" s="5"/>
      <c r="PU150" s="5"/>
      <c r="PV150" s="5"/>
      <c r="PW150" s="5"/>
      <c r="PX150" s="5"/>
      <c r="PY150" s="5"/>
      <c r="PZ150" s="5"/>
      <c r="QA150" s="5"/>
      <c r="QB150" s="5"/>
      <c r="QC150" s="5"/>
      <c r="QD150" s="5"/>
      <c r="QE150" s="5"/>
      <c r="QF150" s="5"/>
      <c r="QG150" s="5"/>
      <c r="QH150" s="5"/>
      <c r="QI150" s="5"/>
      <c r="QJ150" s="5"/>
      <c r="QK150" s="5"/>
      <c r="QL150" s="5"/>
      <c r="QM150" s="5"/>
      <c r="QN150" s="5"/>
      <c r="QO150" s="5"/>
      <c r="QP150" s="5"/>
      <c r="QQ150" s="5"/>
      <c r="QR150" s="5"/>
      <c r="QS150" s="5"/>
      <c r="QT150" s="5"/>
      <c r="QU150" s="5"/>
      <c r="QV150" s="5"/>
      <c r="QW150" s="5"/>
      <c r="QX150" s="5"/>
      <c r="QY150" s="5"/>
      <c r="QZ150" s="5"/>
      <c r="RA150" s="5"/>
      <c r="RB150" s="5"/>
      <c r="RC150" s="5"/>
      <c r="RD150" s="5"/>
      <c r="RE150" s="5"/>
      <c r="RF150" s="5"/>
      <c r="RG150" s="5"/>
      <c r="RH150" s="5"/>
      <c r="RI150" s="5"/>
      <c r="RJ150" s="5"/>
      <c r="RK150" s="5"/>
      <c r="RL150" s="5"/>
      <c r="RM150" s="5"/>
      <c r="RN150" s="5"/>
      <c r="RO150" s="5"/>
      <c r="RP150" s="5"/>
      <c r="RQ150" s="5"/>
      <c r="RR150" s="5"/>
      <c r="RS150" s="5"/>
      <c r="RT150" s="5"/>
      <c r="RU150" s="5"/>
      <c r="RV150" s="5"/>
      <c r="RW150" s="5"/>
      <c r="RX150" s="5"/>
      <c r="RY150" s="5"/>
      <c r="RZ150" s="5"/>
      <c r="SA150" s="5"/>
      <c r="SB150" s="5"/>
      <c r="SC150" s="5"/>
      <c r="SD150" s="5"/>
      <c r="SE150" s="5"/>
      <c r="SF150" s="5"/>
      <c r="SG150" s="5"/>
      <c r="SH150" s="5"/>
      <c r="SI150" s="5"/>
      <c r="SJ150" s="5"/>
      <c r="SK150" s="5"/>
      <c r="SL150" s="5"/>
      <c r="SM150" s="5"/>
      <c r="SN150" s="5"/>
      <c r="SO150" s="5"/>
      <c r="SP150" s="5"/>
      <c r="SQ150" s="5"/>
      <c r="SR150" s="5"/>
      <c r="SS150" s="5"/>
      <c r="ST150" s="5"/>
      <c r="SU150" s="5"/>
      <c r="SV150" s="5"/>
      <c r="SW150" s="5"/>
      <c r="SX150" s="5"/>
      <c r="SY150" s="5"/>
      <c r="SZ150" s="5"/>
      <c r="TA150" s="5"/>
      <c r="TB150" s="5"/>
      <c r="TC150" s="5"/>
      <c r="TD150" s="5"/>
      <c r="TE150" s="5"/>
      <c r="TF150" s="5"/>
      <c r="TG150" s="5"/>
      <c r="TH150" s="5"/>
      <c r="TI150" s="5"/>
      <c r="TJ150" s="5"/>
      <c r="TK150" s="5"/>
      <c r="TL150" s="5"/>
      <c r="TM150" s="5"/>
      <c r="TN150" s="5"/>
      <c r="TO150" s="5"/>
      <c r="TP150" s="5"/>
      <c r="TQ150" s="5"/>
      <c r="TR150" s="5"/>
      <c r="TS150" s="5"/>
      <c r="TT150" s="5"/>
      <c r="TU150" s="5"/>
      <c r="TV150" s="5"/>
      <c r="TW150" s="5"/>
      <c r="TX150" s="5"/>
      <c r="TY150" s="5"/>
      <c r="TZ150" s="5"/>
      <c r="UA150" s="5"/>
      <c r="UB150" s="5"/>
      <c r="UC150" s="5"/>
      <c r="UD150" s="5"/>
      <c r="UE150" s="5"/>
      <c r="UF150" s="5"/>
      <c r="UG150" s="5"/>
      <c r="UH150" s="5"/>
      <c r="UI150" s="5"/>
      <c r="UJ150" s="5"/>
      <c r="UK150" s="5"/>
      <c r="UL150" s="5"/>
      <c r="UM150" s="5"/>
      <c r="UN150" s="5"/>
      <c r="UO150" s="5"/>
      <c r="UP150" s="5"/>
      <c r="UQ150" s="5"/>
      <c r="UR150" s="5"/>
      <c r="US150" s="5"/>
      <c r="UT150" s="5"/>
      <c r="UU150" s="5"/>
      <c r="UV150" s="5"/>
      <c r="UW150" s="5"/>
      <c r="UX150" s="5"/>
      <c r="UY150" s="5"/>
      <c r="UZ150" s="5"/>
      <c r="VA150" s="5"/>
      <c r="VB150" s="5"/>
      <c r="VC150" s="5"/>
      <c r="VD150" s="5"/>
      <c r="VE150" s="5"/>
      <c r="VF150" s="5"/>
      <c r="VG150" s="5"/>
      <c r="VH150" s="5"/>
      <c r="VI150" s="5"/>
      <c r="VJ150" s="5"/>
      <c r="VK150" s="5"/>
      <c r="VL150" s="5"/>
      <c r="VM150" s="5"/>
      <c r="VN150" s="5"/>
      <c r="VO150" s="5"/>
      <c r="VP150" s="5"/>
      <c r="VQ150" s="5"/>
      <c r="VR150" s="5"/>
      <c r="VS150" s="5"/>
      <c r="VT150" s="5"/>
      <c r="VU150" s="5"/>
      <c r="VV150" s="5"/>
      <c r="VW150" s="5"/>
      <c r="VX150" s="5"/>
      <c r="VY150" s="5"/>
      <c r="VZ150" s="5"/>
      <c r="WA150" s="5"/>
      <c r="WB150" s="5"/>
      <c r="WC150" s="5"/>
      <c r="WD150" s="5"/>
      <c r="WE150" s="5"/>
      <c r="WF150" s="5"/>
      <c r="WG150" s="5"/>
      <c r="WH150" s="5"/>
      <c r="WI150" s="5"/>
      <c r="WJ150" s="5"/>
      <c r="WK150" s="5"/>
      <c r="WL150" s="5"/>
      <c r="WM150" s="5"/>
      <c r="WN150" s="5"/>
      <c r="WO150" s="5"/>
      <c r="WP150" s="5"/>
      <c r="WQ150" s="5"/>
      <c r="WR150" s="5"/>
      <c r="WS150" s="5"/>
      <c r="WT150" s="5"/>
      <c r="WU150" s="5"/>
      <c r="WV150" s="5"/>
      <c r="WW150" s="5"/>
      <c r="WX150" s="5"/>
      <c r="WY150" s="5"/>
      <c r="WZ150" s="5"/>
      <c r="XA150" s="5"/>
      <c r="XB150" s="5"/>
      <c r="XC150" s="5"/>
      <c r="XD150" s="5"/>
      <c r="XE150" s="5"/>
      <c r="XF150" s="5"/>
      <c r="XG150" s="5"/>
      <c r="XH150" s="5"/>
      <c r="XI150" s="5"/>
      <c r="XJ150" s="5"/>
      <c r="XK150" s="5"/>
      <c r="XL150" s="5"/>
      <c r="XM150" s="5"/>
      <c r="XN150" s="5"/>
      <c r="XO150" s="5"/>
      <c r="XP150" s="5"/>
      <c r="XQ150" s="5"/>
      <c r="XR150" s="5"/>
      <c r="XS150" s="5"/>
      <c r="XT150" s="5"/>
      <c r="XU150" s="5"/>
      <c r="XV150" s="5"/>
      <c r="XW150" s="5"/>
      <c r="XX150" s="5"/>
      <c r="XY150" s="5"/>
      <c r="XZ150" s="5"/>
      <c r="YA150" s="5"/>
      <c r="YB150" s="5"/>
      <c r="YC150" s="5"/>
      <c r="YD150" s="5"/>
      <c r="YE150" s="5"/>
      <c r="YF150" s="5"/>
      <c r="YG150" s="5"/>
      <c r="YH150" s="5"/>
      <c r="YI150" s="5"/>
      <c r="YJ150" s="5"/>
      <c r="YK150" s="5"/>
      <c r="YL150" s="5"/>
      <c r="YM150" s="5"/>
      <c r="YN150" s="5"/>
      <c r="YO150" s="5"/>
      <c r="YP150" s="5"/>
      <c r="YQ150" s="5"/>
      <c r="YR150" s="5"/>
      <c r="YS150" s="5"/>
      <c r="YT150" s="5"/>
      <c r="YU150" s="5"/>
      <c r="YV150" s="5"/>
      <c r="YW150" s="5"/>
      <c r="YX150" s="5"/>
      <c r="YY150" s="5"/>
      <c r="YZ150" s="5"/>
      <c r="ZA150" s="5"/>
      <c r="ZB150" s="5"/>
      <c r="ZC150" s="5"/>
      <c r="ZD150" s="5"/>
      <c r="ZE150" s="5"/>
      <c r="ZF150" s="5"/>
      <c r="ZG150" s="5"/>
      <c r="ZH150" s="5"/>
      <c r="ZI150" s="5"/>
      <c r="ZJ150" s="5"/>
      <c r="ZK150" s="5"/>
      <c r="ZL150" s="5"/>
      <c r="ZM150" s="5"/>
      <c r="ZN150" s="5"/>
      <c r="ZO150" s="5"/>
      <c r="ZP150" s="5"/>
      <c r="ZQ150" s="5"/>
      <c r="ZR150" s="5"/>
      <c r="ZS150" s="5"/>
      <c r="ZT150" s="5"/>
      <c r="ZU150" s="5"/>
      <c r="ZV150" s="5"/>
      <c r="ZW150" s="5"/>
      <c r="ZX150" s="5"/>
    </row>
    <row r="151" spans="1:700" ht="15.95" customHeight="1" x14ac:dyDescent="0.25">
      <c r="A151" s="7" t="s">
        <v>64</v>
      </c>
      <c r="B151" s="17" t="s">
        <v>49</v>
      </c>
      <c r="C151" s="7" t="s">
        <v>9</v>
      </c>
      <c r="D151" s="7" t="s">
        <v>19</v>
      </c>
      <c r="E151" s="7" t="s">
        <v>20</v>
      </c>
      <c r="F151" s="8">
        <v>0</v>
      </c>
      <c r="G151" s="8">
        <v>0</v>
      </c>
      <c r="H151" s="8">
        <v>104500</v>
      </c>
      <c r="I151" s="8">
        <v>106300</v>
      </c>
      <c r="J151" s="8">
        <f t="shared" si="6"/>
        <v>1800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  <c r="NJ151" s="4"/>
      <c r="NK151" s="4"/>
      <c r="NL151" s="4"/>
      <c r="NM151" s="4"/>
      <c r="NN151" s="4"/>
      <c r="NO151" s="4"/>
      <c r="NP151" s="4"/>
      <c r="NQ151" s="4"/>
      <c r="NR151" s="4"/>
      <c r="NS151" s="4"/>
      <c r="NT151" s="4"/>
      <c r="NU151" s="4"/>
      <c r="NV151" s="4"/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  <c r="TR151" s="4"/>
      <c r="TS151" s="4"/>
      <c r="TT151" s="4"/>
      <c r="TU151" s="4"/>
      <c r="TV151" s="4"/>
      <c r="TW151" s="4"/>
      <c r="TX151" s="4"/>
      <c r="TY151" s="4"/>
      <c r="TZ151" s="4"/>
      <c r="UA151" s="4"/>
      <c r="UB151" s="4"/>
      <c r="UC151" s="4"/>
      <c r="UD151" s="4"/>
      <c r="UE151" s="4"/>
      <c r="UF151" s="4"/>
      <c r="UG151" s="4"/>
      <c r="UH151" s="4"/>
      <c r="UI151" s="4"/>
      <c r="UJ151" s="4"/>
      <c r="UK151" s="4"/>
      <c r="UL151" s="4"/>
      <c r="UM151" s="4"/>
      <c r="UN151" s="4"/>
      <c r="UO151" s="4"/>
      <c r="UP151" s="4"/>
      <c r="UQ151" s="4"/>
      <c r="UR151" s="4"/>
      <c r="US151" s="4"/>
      <c r="UT151" s="4"/>
      <c r="UU151" s="4"/>
      <c r="UV151" s="4"/>
      <c r="UW151" s="4"/>
      <c r="UX151" s="4"/>
      <c r="UY151" s="4"/>
      <c r="UZ151" s="4"/>
      <c r="VA151" s="4"/>
      <c r="VB151" s="4"/>
      <c r="VC151" s="4"/>
      <c r="VD151" s="4"/>
      <c r="VE151" s="4"/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/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/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  <c r="XQ151" s="4"/>
      <c r="XR151" s="4"/>
      <c r="XS151" s="4"/>
      <c r="XT151" s="4"/>
      <c r="XU151" s="4"/>
      <c r="XV151" s="4"/>
      <c r="XW151" s="4"/>
      <c r="XX151" s="4"/>
      <c r="XY151" s="4"/>
      <c r="XZ151" s="4"/>
      <c r="YA151" s="4"/>
      <c r="YB151" s="4"/>
      <c r="YC151" s="4"/>
      <c r="YD151" s="4"/>
      <c r="YE151" s="4"/>
      <c r="YF151" s="4"/>
      <c r="YG151" s="4"/>
      <c r="YH151" s="4"/>
      <c r="YI151" s="4"/>
      <c r="YJ151" s="4"/>
      <c r="YK151" s="4"/>
      <c r="YL151" s="4"/>
      <c r="YM151" s="4"/>
      <c r="YN151" s="4"/>
      <c r="YO151" s="4"/>
      <c r="YP151" s="4"/>
      <c r="YQ151" s="4"/>
      <c r="YR151" s="4"/>
      <c r="YS151" s="4"/>
      <c r="YT151" s="4"/>
      <c r="YU151" s="4"/>
      <c r="YV151" s="4"/>
      <c r="YW151" s="4"/>
      <c r="YX151" s="4"/>
      <c r="YY151" s="4"/>
      <c r="YZ151" s="4"/>
      <c r="ZA151" s="4"/>
      <c r="ZB151" s="4"/>
      <c r="ZC151" s="4"/>
      <c r="ZD151" s="4"/>
      <c r="ZE151" s="4"/>
      <c r="ZF151" s="4"/>
      <c r="ZG151" s="4"/>
      <c r="ZH151" s="4"/>
      <c r="ZI151" s="4"/>
      <c r="ZJ151" s="4"/>
      <c r="ZK151" s="4"/>
      <c r="ZL151" s="4"/>
      <c r="ZM151" s="4"/>
      <c r="ZN151" s="4"/>
      <c r="ZO151" s="4"/>
      <c r="ZP151" s="4"/>
      <c r="ZQ151" s="4"/>
      <c r="ZR151" s="4"/>
      <c r="ZS151" s="4"/>
      <c r="ZT151" s="4"/>
      <c r="ZU151" s="4"/>
      <c r="ZV151" s="4"/>
      <c r="ZW151" s="4"/>
      <c r="ZX151" s="4"/>
    </row>
    <row r="152" spans="1:700" ht="15.95" customHeight="1" x14ac:dyDescent="0.25">
      <c r="A152" s="7" t="s">
        <v>64</v>
      </c>
      <c r="B152" s="17" t="s">
        <v>49</v>
      </c>
      <c r="C152" s="7" t="s">
        <v>9</v>
      </c>
      <c r="D152" s="7" t="s">
        <v>21</v>
      </c>
      <c r="E152" s="7" t="s">
        <v>22</v>
      </c>
      <c r="F152" s="8">
        <v>0</v>
      </c>
      <c r="G152" s="8">
        <v>0</v>
      </c>
      <c r="H152" s="8">
        <v>28000</v>
      </c>
      <c r="I152" s="8">
        <v>29000</v>
      </c>
      <c r="J152" s="8">
        <f t="shared" si="6"/>
        <v>1000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  <c r="NJ152" s="4"/>
      <c r="NK152" s="4"/>
      <c r="NL152" s="4"/>
      <c r="NM152" s="4"/>
      <c r="NN152" s="4"/>
      <c r="NO152" s="4"/>
      <c r="NP152" s="4"/>
      <c r="NQ152" s="4"/>
      <c r="NR152" s="4"/>
      <c r="NS152" s="4"/>
      <c r="NT152" s="4"/>
      <c r="NU152" s="4"/>
      <c r="NV152" s="4"/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  <c r="TR152" s="4"/>
      <c r="TS152" s="4"/>
      <c r="TT152" s="4"/>
      <c r="TU152" s="4"/>
      <c r="TV152" s="4"/>
      <c r="TW152" s="4"/>
      <c r="TX152" s="4"/>
      <c r="TY152" s="4"/>
      <c r="TZ152" s="4"/>
      <c r="UA152" s="4"/>
      <c r="UB152" s="4"/>
      <c r="UC152" s="4"/>
      <c r="UD152" s="4"/>
      <c r="UE152" s="4"/>
      <c r="UF152" s="4"/>
      <c r="UG152" s="4"/>
      <c r="UH152" s="4"/>
      <c r="UI152" s="4"/>
      <c r="UJ152" s="4"/>
      <c r="UK152" s="4"/>
      <c r="UL152" s="4"/>
      <c r="UM152" s="4"/>
      <c r="UN152" s="4"/>
      <c r="UO152" s="4"/>
      <c r="UP152" s="4"/>
      <c r="UQ152" s="4"/>
      <c r="UR152" s="4"/>
      <c r="US152" s="4"/>
      <c r="UT152" s="4"/>
      <c r="UU152" s="4"/>
      <c r="UV152" s="4"/>
      <c r="UW152" s="4"/>
      <c r="UX152" s="4"/>
      <c r="UY152" s="4"/>
      <c r="UZ152" s="4"/>
      <c r="VA152" s="4"/>
      <c r="VB152" s="4"/>
      <c r="VC152" s="4"/>
      <c r="VD152" s="4"/>
      <c r="VE152" s="4"/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/>
      <c r="WM152" s="4"/>
      <c r="WN152" s="4"/>
      <c r="WO152" s="4"/>
      <c r="WP152" s="4"/>
      <c r="WQ152" s="4"/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/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  <c r="XQ152" s="4"/>
      <c r="XR152" s="4"/>
      <c r="XS152" s="4"/>
      <c r="XT152" s="4"/>
      <c r="XU152" s="4"/>
      <c r="XV152" s="4"/>
      <c r="XW152" s="4"/>
      <c r="XX152" s="4"/>
      <c r="XY152" s="4"/>
      <c r="XZ152" s="4"/>
      <c r="YA152" s="4"/>
      <c r="YB152" s="4"/>
      <c r="YC152" s="4"/>
      <c r="YD152" s="4"/>
      <c r="YE152" s="4"/>
      <c r="YF152" s="4"/>
      <c r="YG152" s="4"/>
      <c r="YH152" s="4"/>
      <c r="YI152" s="4"/>
      <c r="YJ152" s="4"/>
      <c r="YK152" s="4"/>
      <c r="YL152" s="4"/>
      <c r="YM152" s="4"/>
      <c r="YN152" s="4"/>
      <c r="YO152" s="4"/>
      <c r="YP152" s="4"/>
      <c r="YQ152" s="4"/>
      <c r="YR152" s="4"/>
      <c r="YS152" s="4"/>
      <c r="YT152" s="4"/>
      <c r="YU152" s="4"/>
      <c r="YV152" s="4"/>
      <c r="YW152" s="4"/>
      <c r="YX152" s="4"/>
      <c r="YY152" s="4"/>
      <c r="YZ152" s="4"/>
      <c r="ZA152" s="4"/>
      <c r="ZB152" s="4"/>
      <c r="ZC152" s="4"/>
      <c r="ZD152" s="4"/>
      <c r="ZE152" s="4"/>
      <c r="ZF152" s="4"/>
      <c r="ZG152" s="4"/>
      <c r="ZH152" s="4"/>
      <c r="ZI152" s="4"/>
      <c r="ZJ152" s="4"/>
      <c r="ZK152" s="4"/>
      <c r="ZL152" s="4"/>
      <c r="ZM152" s="4"/>
      <c r="ZN152" s="4"/>
      <c r="ZO152" s="4"/>
      <c r="ZP152" s="4"/>
      <c r="ZQ152" s="4"/>
      <c r="ZR152" s="4"/>
      <c r="ZS152" s="4"/>
      <c r="ZT152" s="4"/>
      <c r="ZU152" s="4"/>
      <c r="ZV152" s="4"/>
      <c r="ZW152" s="4"/>
      <c r="ZX152" s="4"/>
    </row>
    <row r="153" spans="1:700" ht="15.95" customHeight="1" x14ac:dyDescent="0.25">
      <c r="A153" s="7" t="s">
        <v>64</v>
      </c>
      <c r="B153" s="17" t="s">
        <v>49</v>
      </c>
      <c r="C153" s="7" t="s">
        <v>9</v>
      </c>
      <c r="D153" s="7" t="s">
        <v>23</v>
      </c>
      <c r="E153" s="7" t="s">
        <v>24</v>
      </c>
      <c r="F153" s="8">
        <v>0</v>
      </c>
      <c r="G153" s="8">
        <v>0</v>
      </c>
      <c r="H153" s="8">
        <v>76500</v>
      </c>
      <c r="I153" s="8">
        <v>77300</v>
      </c>
      <c r="J153" s="8">
        <f t="shared" si="6"/>
        <v>800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</row>
    <row r="154" spans="1:700" ht="15.95" customHeight="1" x14ac:dyDescent="0.25">
      <c r="A154" s="7" t="s">
        <v>64</v>
      </c>
      <c r="B154" s="17" t="s">
        <v>49</v>
      </c>
      <c r="C154" s="7" t="s">
        <v>9</v>
      </c>
      <c r="D154" s="7" t="s">
        <v>36</v>
      </c>
      <c r="E154" s="7" t="s">
        <v>37</v>
      </c>
      <c r="F154" s="8">
        <v>0</v>
      </c>
      <c r="G154" s="8">
        <v>0</v>
      </c>
      <c r="H154" s="8">
        <v>215000</v>
      </c>
      <c r="I154" s="8">
        <v>215000</v>
      </c>
      <c r="J154" s="8">
        <f t="shared" si="6"/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  <c r="NF154" s="4"/>
      <c r="NG154" s="4"/>
      <c r="NH154" s="4"/>
      <c r="NI154" s="4"/>
      <c r="NJ154" s="4"/>
      <c r="NK154" s="4"/>
      <c r="NL154" s="4"/>
      <c r="NM154" s="4"/>
      <c r="NN154" s="4"/>
      <c r="NO154" s="4"/>
      <c r="NP154" s="4"/>
      <c r="NQ154" s="4"/>
      <c r="NR154" s="4"/>
      <c r="NS154" s="4"/>
      <c r="NT154" s="4"/>
      <c r="NU154" s="4"/>
      <c r="NV154" s="4"/>
      <c r="NW154" s="4"/>
      <c r="NX154" s="4"/>
      <c r="NY154" s="4"/>
      <c r="NZ154" s="4"/>
      <c r="OA154" s="4"/>
      <c r="OB154" s="4"/>
      <c r="OC154" s="4"/>
      <c r="OD154" s="4"/>
      <c r="OE154" s="4"/>
      <c r="OF154" s="4"/>
      <c r="OG154" s="4"/>
      <c r="OH154" s="4"/>
      <c r="OI154" s="4"/>
      <c r="OJ154" s="4"/>
      <c r="OK154" s="4"/>
      <c r="OL154" s="4"/>
      <c r="OM154" s="4"/>
      <c r="ON154" s="4"/>
      <c r="OO154" s="4"/>
      <c r="OP154" s="4"/>
      <c r="OQ154" s="4"/>
      <c r="OR154" s="4"/>
      <c r="OS154" s="4"/>
      <c r="OT154" s="4"/>
      <c r="OU154" s="4"/>
      <c r="OV154" s="4"/>
      <c r="OW154" s="4"/>
      <c r="OX154" s="4"/>
      <c r="OY154" s="4"/>
      <c r="OZ154" s="4"/>
      <c r="PA154" s="4"/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  <c r="TN154" s="4"/>
      <c r="TO154" s="4"/>
      <c r="TP154" s="4"/>
      <c r="TQ154" s="4"/>
      <c r="TR154" s="4"/>
      <c r="TS154" s="4"/>
      <c r="TT154" s="4"/>
      <c r="TU154" s="4"/>
      <c r="TV154" s="4"/>
      <c r="TW154" s="4"/>
      <c r="TX154" s="4"/>
      <c r="TY154" s="4"/>
      <c r="TZ154" s="4"/>
      <c r="UA154" s="4"/>
      <c r="UB154" s="4"/>
      <c r="UC154" s="4"/>
      <c r="UD154" s="4"/>
      <c r="UE154" s="4"/>
      <c r="UF154" s="4"/>
      <c r="UG154" s="4"/>
      <c r="UH154" s="4"/>
      <c r="UI154" s="4"/>
      <c r="UJ154" s="4"/>
      <c r="UK154" s="4"/>
      <c r="UL154" s="4"/>
      <c r="UM154" s="4"/>
      <c r="UN154" s="4"/>
      <c r="UO154" s="4"/>
      <c r="UP154" s="4"/>
      <c r="UQ154" s="4"/>
      <c r="UR154" s="4"/>
      <c r="US154" s="4"/>
      <c r="UT154" s="4"/>
      <c r="UU154" s="4"/>
      <c r="UV154" s="4"/>
      <c r="UW154" s="4"/>
      <c r="UX154" s="4"/>
      <c r="UY154" s="4"/>
      <c r="UZ154" s="4"/>
      <c r="VA154" s="4"/>
      <c r="VB154" s="4"/>
      <c r="VC154" s="4"/>
      <c r="VD154" s="4"/>
      <c r="VE154" s="4"/>
      <c r="VF154" s="4"/>
      <c r="VG154" s="4"/>
      <c r="VH154" s="4"/>
      <c r="VI154" s="4"/>
      <c r="VJ154" s="4"/>
      <c r="VK154" s="4"/>
      <c r="VL154" s="4"/>
      <c r="VM154" s="4"/>
      <c r="VN154" s="4"/>
      <c r="VO154" s="4"/>
      <c r="VP154" s="4"/>
      <c r="VQ154" s="4"/>
      <c r="VR154" s="4"/>
      <c r="VS154" s="4"/>
      <c r="VT154" s="4"/>
      <c r="VU154" s="4"/>
      <c r="VV154" s="4"/>
      <c r="VW154" s="4"/>
      <c r="VX154" s="4"/>
      <c r="VY154" s="4"/>
      <c r="VZ154" s="4"/>
      <c r="WA154" s="4"/>
      <c r="WB154" s="4"/>
      <c r="WC154" s="4"/>
      <c r="WD154" s="4"/>
      <c r="WE154" s="4"/>
      <c r="WF154" s="4"/>
      <c r="WG154" s="4"/>
      <c r="WH154" s="4"/>
      <c r="WI154" s="4"/>
      <c r="WJ154" s="4"/>
      <c r="WK154" s="4"/>
      <c r="WL154" s="4"/>
      <c r="WM154" s="4"/>
      <c r="WN154" s="4"/>
      <c r="WO154" s="4"/>
      <c r="WP154" s="4"/>
      <c r="WQ154" s="4"/>
      <c r="WR154" s="4"/>
      <c r="WS154" s="4"/>
      <c r="WT154" s="4"/>
      <c r="WU154" s="4"/>
      <c r="WV154" s="4"/>
      <c r="WW154" s="4"/>
      <c r="WX154" s="4"/>
      <c r="WY154" s="4"/>
      <c r="WZ154" s="4"/>
      <c r="XA154" s="4"/>
      <c r="XB154" s="4"/>
      <c r="XC154" s="4"/>
      <c r="XD154" s="4"/>
      <c r="XE154" s="4"/>
      <c r="XF154" s="4"/>
      <c r="XG154" s="4"/>
      <c r="XH154" s="4"/>
      <c r="XI154" s="4"/>
      <c r="XJ154" s="4"/>
      <c r="XK154" s="4"/>
      <c r="XL154" s="4"/>
      <c r="XM154" s="4"/>
      <c r="XN154" s="4"/>
      <c r="XO154" s="4"/>
      <c r="XP154" s="4"/>
      <c r="XQ154" s="4"/>
      <c r="XR154" s="4"/>
      <c r="XS154" s="4"/>
      <c r="XT154" s="4"/>
      <c r="XU154" s="4"/>
      <c r="XV154" s="4"/>
      <c r="XW154" s="4"/>
      <c r="XX154" s="4"/>
      <c r="XY154" s="4"/>
      <c r="XZ154" s="4"/>
      <c r="YA154" s="4"/>
      <c r="YB154" s="4"/>
      <c r="YC154" s="4"/>
      <c r="YD154" s="4"/>
      <c r="YE154" s="4"/>
      <c r="YF154" s="4"/>
      <c r="YG154" s="4"/>
      <c r="YH154" s="4"/>
      <c r="YI154" s="4"/>
      <c r="YJ154" s="4"/>
      <c r="YK154" s="4"/>
      <c r="YL154" s="4"/>
      <c r="YM154" s="4"/>
      <c r="YN154" s="4"/>
      <c r="YO154" s="4"/>
      <c r="YP154" s="4"/>
      <c r="YQ154" s="4"/>
      <c r="YR154" s="4"/>
      <c r="YS154" s="4"/>
      <c r="YT154" s="4"/>
      <c r="YU154" s="4"/>
      <c r="YV154" s="4"/>
      <c r="YW154" s="4"/>
      <c r="YX154" s="4"/>
      <c r="YY154" s="4"/>
      <c r="YZ154" s="4"/>
      <c r="ZA154" s="4"/>
      <c r="ZB154" s="4"/>
      <c r="ZC154" s="4"/>
      <c r="ZD154" s="4"/>
      <c r="ZE154" s="4"/>
      <c r="ZF154" s="4"/>
      <c r="ZG154" s="4"/>
      <c r="ZH154" s="4"/>
      <c r="ZI154" s="4"/>
      <c r="ZJ154" s="4"/>
      <c r="ZK154" s="4"/>
      <c r="ZL154" s="4"/>
      <c r="ZM154" s="4"/>
      <c r="ZN154" s="4"/>
      <c r="ZO154" s="4"/>
      <c r="ZP154" s="4"/>
      <c r="ZQ154" s="4"/>
      <c r="ZR154" s="4"/>
      <c r="ZS154" s="4"/>
      <c r="ZT154" s="4"/>
      <c r="ZU154" s="4"/>
      <c r="ZV154" s="4"/>
      <c r="ZW154" s="4"/>
      <c r="ZX154" s="4"/>
    </row>
    <row r="155" spans="1:700" ht="15.95" customHeight="1" x14ac:dyDescent="0.25">
      <c r="A155" s="7" t="s">
        <v>64</v>
      </c>
      <c r="B155" s="17" t="s">
        <v>49</v>
      </c>
      <c r="C155" s="7" t="s">
        <v>9</v>
      </c>
      <c r="D155" s="7" t="s">
        <v>38</v>
      </c>
      <c r="E155" s="7" t="s">
        <v>39</v>
      </c>
      <c r="F155" s="8">
        <v>0</v>
      </c>
      <c r="G155" s="8">
        <v>0</v>
      </c>
      <c r="H155" s="8">
        <v>215000</v>
      </c>
      <c r="I155" s="8">
        <v>215000</v>
      </c>
      <c r="J155" s="8">
        <f t="shared" si="6"/>
        <v>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  <c r="NB155" s="4"/>
      <c r="NC155" s="4"/>
      <c r="ND155" s="4"/>
      <c r="NE155" s="4"/>
      <c r="NF155" s="4"/>
      <c r="NG155" s="4"/>
      <c r="NH155" s="4"/>
      <c r="NI155" s="4"/>
      <c r="NJ155" s="4"/>
      <c r="NK155" s="4"/>
      <c r="NL155" s="4"/>
      <c r="NM155" s="4"/>
      <c r="NN155" s="4"/>
      <c r="NO155" s="4"/>
      <c r="NP155" s="4"/>
      <c r="NQ155" s="4"/>
      <c r="NR155" s="4"/>
      <c r="NS155" s="4"/>
      <c r="NT155" s="4"/>
      <c r="NU155" s="4"/>
      <c r="NV155" s="4"/>
      <c r="NW155" s="4"/>
      <c r="NX155" s="4"/>
      <c r="NY155" s="4"/>
      <c r="NZ155" s="4"/>
      <c r="OA155" s="4"/>
      <c r="OB155" s="4"/>
      <c r="OC155" s="4"/>
      <c r="OD155" s="4"/>
      <c r="OE155" s="4"/>
      <c r="OF155" s="4"/>
      <c r="OG155" s="4"/>
      <c r="OH155" s="4"/>
      <c r="OI155" s="4"/>
      <c r="OJ155" s="4"/>
      <c r="OK155" s="4"/>
      <c r="OL155" s="4"/>
      <c r="OM155" s="4"/>
      <c r="ON155" s="4"/>
      <c r="OO155" s="4"/>
      <c r="OP155" s="4"/>
      <c r="OQ155" s="4"/>
      <c r="OR155" s="4"/>
      <c r="OS155" s="4"/>
      <c r="OT155" s="4"/>
      <c r="OU155" s="4"/>
      <c r="OV155" s="4"/>
      <c r="OW155" s="4"/>
      <c r="OX155" s="4"/>
      <c r="OY155" s="4"/>
      <c r="OZ155" s="4"/>
      <c r="PA155" s="4"/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  <c r="TN155" s="4"/>
      <c r="TO155" s="4"/>
      <c r="TP155" s="4"/>
      <c r="TQ155" s="4"/>
      <c r="TR155" s="4"/>
      <c r="TS155" s="4"/>
      <c r="TT155" s="4"/>
      <c r="TU155" s="4"/>
      <c r="TV155" s="4"/>
      <c r="TW155" s="4"/>
      <c r="TX155" s="4"/>
      <c r="TY155" s="4"/>
      <c r="TZ155" s="4"/>
      <c r="UA155" s="4"/>
      <c r="UB155" s="4"/>
      <c r="UC155" s="4"/>
      <c r="UD155" s="4"/>
      <c r="UE155" s="4"/>
      <c r="UF155" s="4"/>
      <c r="UG155" s="4"/>
      <c r="UH155" s="4"/>
      <c r="UI155" s="4"/>
      <c r="UJ155" s="4"/>
      <c r="UK155" s="4"/>
      <c r="UL155" s="4"/>
      <c r="UM155" s="4"/>
      <c r="UN155" s="4"/>
      <c r="UO155" s="4"/>
      <c r="UP155" s="4"/>
      <c r="UQ155" s="4"/>
      <c r="UR155" s="4"/>
      <c r="US155" s="4"/>
      <c r="UT155" s="4"/>
      <c r="UU155" s="4"/>
      <c r="UV155" s="4"/>
      <c r="UW155" s="4"/>
      <c r="UX155" s="4"/>
      <c r="UY155" s="4"/>
      <c r="UZ155" s="4"/>
      <c r="VA155" s="4"/>
      <c r="VB155" s="4"/>
      <c r="VC155" s="4"/>
      <c r="VD155" s="4"/>
      <c r="VE155" s="4"/>
      <c r="VF155" s="4"/>
      <c r="VG155" s="4"/>
      <c r="VH155" s="4"/>
      <c r="VI155" s="4"/>
      <c r="VJ155" s="4"/>
      <c r="VK155" s="4"/>
      <c r="VL155" s="4"/>
      <c r="VM155" s="4"/>
      <c r="VN155" s="4"/>
      <c r="VO155" s="4"/>
      <c r="VP155" s="4"/>
      <c r="VQ155" s="4"/>
      <c r="VR155" s="4"/>
      <c r="VS155" s="4"/>
      <c r="VT155" s="4"/>
      <c r="VU155" s="4"/>
      <c r="VV155" s="4"/>
      <c r="VW155" s="4"/>
      <c r="VX155" s="4"/>
      <c r="VY155" s="4"/>
      <c r="VZ155" s="4"/>
      <c r="WA155" s="4"/>
      <c r="WB155" s="4"/>
      <c r="WC155" s="4"/>
      <c r="WD155" s="4"/>
      <c r="WE155" s="4"/>
      <c r="WF155" s="4"/>
      <c r="WG155" s="4"/>
      <c r="WH155" s="4"/>
      <c r="WI155" s="4"/>
      <c r="WJ155" s="4"/>
      <c r="WK155" s="4"/>
      <c r="WL155" s="4"/>
      <c r="WM155" s="4"/>
      <c r="WN155" s="4"/>
      <c r="WO155" s="4"/>
      <c r="WP155" s="4"/>
      <c r="WQ155" s="4"/>
      <c r="WR155" s="4"/>
      <c r="WS155" s="4"/>
      <c r="WT155" s="4"/>
      <c r="WU155" s="4"/>
      <c r="WV155" s="4"/>
      <c r="WW155" s="4"/>
      <c r="WX155" s="4"/>
      <c r="WY155" s="4"/>
      <c r="WZ155" s="4"/>
      <c r="XA155" s="4"/>
      <c r="XB155" s="4"/>
      <c r="XC155" s="4"/>
      <c r="XD155" s="4"/>
      <c r="XE155" s="4"/>
      <c r="XF155" s="4"/>
      <c r="XG155" s="4"/>
      <c r="XH155" s="4"/>
      <c r="XI155" s="4"/>
      <c r="XJ155" s="4"/>
      <c r="XK155" s="4"/>
      <c r="XL155" s="4"/>
      <c r="XM155" s="4"/>
      <c r="XN155" s="4"/>
      <c r="XO155" s="4"/>
      <c r="XP155" s="4"/>
      <c r="XQ155" s="4"/>
      <c r="XR155" s="4"/>
      <c r="XS155" s="4"/>
      <c r="XT155" s="4"/>
      <c r="XU155" s="4"/>
      <c r="XV155" s="4"/>
      <c r="XW155" s="4"/>
      <c r="XX155" s="4"/>
      <c r="XY155" s="4"/>
      <c r="XZ155" s="4"/>
      <c r="YA155" s="4"/>
      <c r="YB155" s="4"/>
      <c r="YC155" s="4"/>
      <c r="YD155" s="4"/>
      <c r="YE155" s="4"/>
      <c r="YF155" s="4"/>
      <c r="YG155" s="4"/>
      <c r="YH155" s="4"/>
      <c r="YI155" s="4"/>
      <c r="YJ155" s="4"/>
      <c r="YK155" s="4"/>
      <c r="YL155" s="4"/>
      <c r="YM155" s="4"/>
      <c r="YN155" s="4"/>
      <c r="YO155" s="4"/>
      <c r="YP155" s="4"/>
      <c r="YQ155" s="4"/>
      <c r="YR155" s="4"/>
      <c r="YS155" s="4"/>
      <c r="YT155" s="4"/>
      <c r="YU155" s="4"/>
      <c r="YV155" s="4"/>
      <c r="YW155" s="4"/>
      <c r="YX155" s="4"/>
      <c r="YY155" s="4"/>
      <c r="YZ155" s="4"/>
      <c r="ZA155" s="4"/>
      <c r="ZB155" s="4"/>
      <c r="ZC155" s="4"/>
      <c r="ZD155" s="4"/>
      <c r="ZE155" s="4"/>
      <c r="ZF155" s="4"/>
      <c r="ZG155" s="4"/>
      <c r="ZH155" s="4"/>
      <c r="ZI155" s="4"/>
      <c r="ZJ155" s="4"/>
      <c r="ZK155" s="4"/>
      <c r="ZL155" s="4"/>
      <c r="ZM155" s="4"/>
      <c r="ZN155" s="4"/>
      <c r="ZO155" s="4"/>
      <c r="ZP155" s="4"/>
      <c r="ZQ155" s="4"/>
      <c r="ZR155" s="4"/>
      <c r="ZS155" s="4"/>
      <c r="ZT155" s="4"/>
      <c r="ZU155" s="4"/>
      <c r="ZV155" s="4"/>
      <c r="ZW155" s="4"/>
      <c r="ZX155" s="4"/>
    </row>
    <row r="156" spans="1:700" s="3" customFormat="1" ht="15.95" customHeight="1" x14ac:dyDescent="0.25">
      <c r="A156" s="6" t="s">
        <v>66</v>
      </c>
      <c r="B156" s="15" t="s">
        <v>67</v>
      </c>
      <c r="C156" s="6" t="s">
        <v>9</v>
      </c>
      <c r="D156" s="6" t="s">
        <v>68</v>
      </c>
      <c r="E156" s="6" t="s">
        <v>108</v>
      </c>
      <c r="F156" s="16">
        <v>0</v>
      </c>
      <c r="G156" s="16">
        <v>0</v>
      </c>
      <c r="H156" s="16">
        <v>152150</v>
      </c>
      <c r="I156" s="16">
        <f>I157</f>
        <v>264650</v>
      </c>
      <c r="J156" s="16">
        <f t="shared" si="6"/>
        <v>112500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  <c r="IX156" s="5"/>
      <c r="IY156" s="5"/>
      <c r="IZ156" s="5"/>
      <c r="JA156" s="5"/>
      <c r="JB156" s="5"/>
      <c r="JC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  <c r="JT156" s="5"/>
      <c r="JU156" s="5"/>
      <c r="JV156" s="5"/>
      <c r="JW156" s="5"/>
      <c r="JX156" s="5"/>
      <c r="JY156" s="5"/>
      <c r="JZ156" s="5"/>
      <c r="KA156" s="5"/>
      <c r="KB156" s="5"/>
      <c r="KC156" s="5"/>
      <c r="KD156" s="5"/>
      <c r="KE156" s="5"/>
      <c r="KF156" s="5"/>
      <c r="KG156" s="5"/>
      <c r="KH156" s="5"/>
      <c r="KI156" s="5"/>
      <c r="KJ156" s="5"/>
      <c r="KK156" s="5"/>
      <c r="KL156" s="5"/>
      <c r="KM156" s="5"/>
      <c r="KN156" s="5"/>
      <c r="KO156" s="5"/>
      <c r="KP156" s="5"/>
      <c r="KQ156" s="5"/>
      <c r="KR156" s="5"/>
      <c r="KS156" s="5"/>
      <c r="KT156" s="5"/>
      <c r="KU156" s="5"/>
      <c r="KV156" s="5"/>
      <c r="KW156" s="5"/>
      <c r="KX156" s="5"/>
      <c r="KY156" s="5"/>
      <c r="KZ156" s="5"/>
      <c r="LA156" s="5"/>
      <c r="LB156" s="5"/>
      <c r="LC156" s="5"/>
      <c r="LD156" s="5"/>
      <c r="LE156" s="5"/>
      <c r="LF156" s="5"/>
      <c r="LG156" s="5"/>
      <c r="LH156" s="5"/>
      <c r="LI156" s="5"/>
      <c r="LJ156" s="5"/>
      <c r="LK156" s="5"/>
      <c r="LL156" s="5"/>
      <c r="LM156" s="5"/>
      <c r="LN156" s="5"/>
      <c r="LO156" s="5"/>
      <c r="LP156" s="5"/>
      <c r="LQ156" s="5"/>
      <c r="LR156" s="5"/>
      <c r="LS156" s="5"/>
      <c r="LT156" s="5"/>
      <c r="LU156" s="5"/>
      <c r="LV156" s="5"/>
      <c r="LW156" s="5"/>
      <c r="LX156" s="5"/>
      <c r="LY156" s="5"/>
      <c r="LZ156" s="5"/>
      <c r="MA156" s="5"/>
      <c r="MB156" s="5"/>
      <c r="MC156" s="5"/>
      <c r="MD156" s="5"/>
      <c r="ME156" s="5"/>
      <c r="MF156" s="5"/>
      <c r="MG156" s="5"/>
      <c r="MH156" s="5"/>
      <c r="MI156" s="5"/>
      <c r="MJ156" s="5"/>
      <c r="MK156" s="5"/>
      <c r="ML156" s="5"/>
      <c r="MM156" s="5"/>
      <c r="MN156" s="5"/>
      <c r="MO156" s="5"/>
      <c r="MP156" s="5"/>
      <c r="MQ156" s="5"/>
      <c r="MR156" s="5"/>
      <c r="MS156" s="5"/>
      <c r="MT156" s="5"/>
      <c r="MU156" s="5"/>
      <c r="MV156" s="5"/>
      <c r="MW156" s="5"/>
      <c r="MX156" s="5"/>
      <c r="MY156" s="5"/>
      <c r="MZ156" s="5"/>
      <c r="NA156" s="5"/>
      <c r="NB156" s="5"/>
      <c r="NC156" s="5"/>
      <c r="ND156" s="5"/>
      <c r="NE156" s="5"/>
      <c r="NF156" s="5"/>
      <c r="NG156" s="5"/>
      <c r="NH156" s="5"/>
      <c r="NI156" s="5"/>
      <c r="NJ156" s="5"/>
      <c r="NK156" s="5"/>
      <c r="NL156" s="5"/>
      <c r="NM156" s="5"/>
      <c r="NN156" s="5"/>
      <c r="NO156" s="5"/>
      <c r="NP156" s="5"/>
      <c r="NQ156" s="5"/>
      <c r="NR156" s="5"/>
      <c r="NS156" s="5"/>
      <c r="NT156" s="5"/>
      <c r="NU156" s="5"/>
      <c r="NV156" s="5"/>
      <c r="NW156" s="5"/>
      <c r="NX156" s="5"/>
      <c r="NY156" s="5"/>
      <c r="NZ156" s="5"/>
      <c r="OA156" s="5"/>
      <c r="OB156" s="5"/>
      <c r="OC156" s="5"/>
      <c r="OD156" s="5"/>
      <c r="OE156" s="5"/>
      <c r="OF156" s="5"/>
      <c r="OG156" s="5"/>
      <c r="OH156" s="5"/>
      <c r="OI156" s="5"/>
      <c r="OJ156" s="5"/>
      <c r="OK156" s="5"/>
      <c r="OL156" s="5"/>
      <c r="OM156" s="5"/>
      <c r="ON156" s="5"/>
      <c r="OO156" s="5"/>
      <c r="OP156" s="5"/>
      <c r="OQ156" s="5"/>
      <c r="OR156" s="5"/>
      <c r="OS156" s="5"/>
      <c r="OT156" s="5"/>
      <c r="OU156" s="5"/>
      <c r="OV156" s="5"/>
      <c r="OW156" s="5"/>
      <c r="OX156" s="5"/>
      <c r="OY156" s="5"/>
      <c r="OZ156" s="5"/>
      <c r="PA156" s="5"/>
      <c r="PB156" s="5"/>
      <c r="PC156" s="5"/>
      <c r="PD156" s="5"/>
      <c r="PE156" s="5"/>
      <c r="PF156" s="5"/>
      <c r="PG156" s="5"/>
      <c r="PH156" s="5"/>
      <c r="PI156" s="5"/>
      <c r="PJ156" s="5"/>
      <c r="PK156" s="5"/>
      <c r="PL156" s="5"/>
      <c r="PM156" s="5"/>
      <c r="PN156" s="5"/>
      <c r="PO156" s="5"/>
      <c r="PP156" s="5"/>
      <c r="PQ156" s="5"/>
      <c r="PR156" s="5"/>
      <c r="PS156" s="5"/>
      <c r="PT156" s="5"/>
      <c r="PU156" s="5"/>
      <c r="PV156" s="5"/>
      <c r="PW156" s="5"/>
      <c r="PX156" s="5"/>
      <c r="PY156" s="5"/>
      <c r="PZ156" s="5"/>
      <c r="QA156" s="5"/>
      <c r="QB156" s="5"/>
      <c r="QC156" s="5"/>
      <c r="QD156" s="5"/>
      <c r="QE156" s="5"/>
      <c r="QF156" s="5"/>
      <c r="QG156" s="5"/>
      <c r="QH156" s="5"/>
      <c r="QI156" s="5"/>
      <c r="QJ156" s="5"/>
      <c r="QK156" s="5"/>
      <c r="QL156" s="5"/>
      <c r="QM156" s="5"/>
      <c r="QN156" s="5"/>
      <c r="QO156" s="5"/>
      <c r="QP156" s="5"/>
      <c r="QQ156" s="5"/>
      <c r="QR156" s="5"/>
      <c r="QS156" s="5"/>
      <c r="QT156" s="5"/>
      <c r="QU156" s="5"/>
      <c r="QV156" s="5"/>
      <c r="QW156" s="5"/>
      <c r="QX156" s="5"/>
      <c r="QY156" s="5"/>
      <c r="QZ156" s="5"/>
      <c r="RA156" s="5"/>
      <c r="RB156" s="5"/>
      <c r="RC156" s="5"/>
      <c r="RD156" s="5"/>
      <c r="RE156" s="5"/>
      <c r="RF156" s="5"/>
      <c r="RG156" s="5"/>
      <c r="RH156" s="5"/>
      <c r="RI156" s="5"/>
      <c r="RJ156" s="5"/>
      <c r="RK156" s="5"/>
      <c r="RL156" s="5"/>
      <c r="RM156" s="5"/>
      <c r="RN156" s="5"/>
      <c r="RO156" s="5"/>
      <c r="RP156" s="5"/>
      <c r="RQ156" s="5"/>
      <c r="RR156" s="5"/>
      <c r="RS156" s="5"/>
      <c r="RT156" s="5"/>
      <c r="RU156" s="5"/>
      <c r="RV156" s="5"/>
      <c r="RW156" s="5"/>
      <c r="RX156" s="5"/>
      <c r="RY156" s="5"/>
      <c r="RZ156" s="5"/>
      <c r="SA156" s="5"/>
      <c r="SB156" s="5"/>
      <c r="SC156" s="5"/>
      <c r="SD156" s="5"/>
      <c r="SE156" s="5"/>
      <c r="SF156" s="5"/>
      <c r="SG156" s="5"/>
      <c r="SH156" s="5"/>
      <c r="SI156" s="5"/>
      <c r="SJ156" s="5"/>
      <c r="SK156" s="5"/>
      <c r="SL156" s="5"/>
      <c r="SM156" s="5"/>
      <c r="SN156" s="5"/>
      <c r="SO156" s="5"/>
      <c r="SP156" s="5"/>
      <c r="SQ156" s="5"/>
      <c r="SR156" s="5"/>
      <c r="SS156" s="5"/>
      <c r="ST156" s="5"/>
      <c r="SU156" s="5"/>
      <c r="SV156" s="5"/>
      <c r="SW156" s="5"/>
      <c r="SX156" s="5"/>
      <c r="SY156" s="5"/>
      <c r="SZ156" s="5"/>
      <c r="TA156" s="5"/>
      <c r="TB156" s="5"/>
      <c r="TC156" s="5"/>
      <c r="TD156" s="5"/>
      <c r="TE156" s="5"/>
      <c r="TF156" s="5"/>
      <c r="TG156" s="5"/>
      <c r="TH156" s="5"/>
      <c r="TI156" s="5"/>
      <c r="TJ156" s="5"/>
      <c r="TK156" s="5"/>
      <c r="TL156" s="5"/>
      <c r="TM156" s="5"/>
      <c r="TN156" s="5"/>
      <c r="TO156" s="5"/>
      <c r="TP156" s="5"/>
      <c r="TQ156" s="5"/>
      <c r="TR156" s="5"/>
      <c r="TS156" s="5"/>
      <c r="TT156" s="5"/>
      <c r="TU156" s="5"/>
      <c r="TV156" s="5"/>
      <c r="TW156" s="5"/>
      <c r="TX156" s="5"/>
      <c r="TY156" s="5"/>
      <c r="TZ156" s="5"/>
      <c r="UA156" s="5"/>
      <c r="UB156" s="5"/>
      <c r="UC156" s="5"/>
      <c r="UD156" s="5"/>
      <c r="UE156" s="5"/>
      <c r="UF156" s="5"/>
      <c r="UG156" s="5"/>
      <c r="UH156" s="5"/>
      <c r="UI156" s="5"/>
      <c r="UJ156" s="5"/>
      <c r="UK156" s="5"/>
      <c r="UL156" s="5"/>
      <c r="UM156" s="5"/>
      <c r="UN156" s="5"/>
      <c r="UO156" s="5"/>
      <c r="UP156" s="5"/>
      <c r="UQ156" s="5"/>
      <c r="UR156" s="5"/>
      <c r="US156" s="5"/>
      <c r="UT156" s="5"/>
      <c r="UU156" s="5"/>
      <c r="UV156" s="5"/>
      <c r="UW156" s="5"/>
      <c r="UX156" s="5"/>
      <c r="UY156" s="5"/>
      <c r="UZ156" s="5"/>
      <c r="VA156" s="5"/>
      <c r="VB156" s="5"/>
      <c r="VC156" s="5"/>
      <c r="VD156" s="5"/>
      <c r="VE156" s="5"/>
      <c r="VF156" s="5"/>
      <c r="VG156" s="5"/>
      <c r="VH156" s="5"/>
      <c r="VI156" s="5"/>
      <c r="VJ156" s="5"/>
      <c r="VK156" s="5"/>
      <c r="VL156" s="5"/>
      <c r="VM156" s="5"/>
      <c r="VN156" s="5"/>
      <c r="VO156" s="5"/>
      <c r="VP156" s="5"/>
      <c r="VQ156" s="5"/>
      <c r="VR156" s="5"/>
      <c r="VS156" s="5"/>
      <c r="VT156" s="5"/>
      <c r="VU156" s="5"/>
      <c r="VV156" s="5"/>
      <c r="VW156" s="5"/>
      <c r="VX156" s="5"/>
      <c r="VY156" s="5"/>
      <c r="VZ156" s="5"/>
      <c r="WA156" s="5"/>
      <c r="WB156" s="5"/>
      <c r="WC156" s="5"/>
      <c r="WD156" s="5"/>
      <c r="WE156" s="5"/>
      <c r="WF156" s="5"/>
      <c r="WG156" s="5"/>
      <c r="WH156" s="5"/>
      <c r="WI156" s="5"/>
      <c r="WJ156" s="5"/>
      <c r="WK156" s="5"/>
      <c r="WL156" s="5"/>
      <c r="WM156" s="5"/>
      <c r="WN156" s="5"/>
      <c r="WO156" s="5"/>
      <c r="WP156" s="5"/>
      <c r="WQ156" s="5"/>
      <c r="WR156" s="5"/>
      <c r="WS156" s="5"/>
      <c r="WT156" s="5"/>
      <c r="WU156" s="5"/>
      <c r="WV156" s="5"/>
      <c r="WW156" s="5"/>
      <c r="WX156" s="5"/>
      <c r="WY156" s="5"/>
      <c r="WZ156" s="5"/>
      <c r="XA156" s="5"/>
      <c r="XB156" s="5"/>
      <c r="XC156" s="5"/>
      <c r="XD156" s="5"/>
      <c r="XE156" s="5"/>
      <c r="XF156" s="5"/>
      <c r="XG156" s="5"/>
      <c r="XH156" s="5"/>
      <c r="XI156" s="5"/>
      <c r="XJ156" s="5"/>
      <c r="XK156" s="5"/>
      <c r="XL156" s="5"/>
      <c r="XM156" s="5"/>
      <c r="XN156" s="5"/>
      <c r="XO156" s="5"/>
      <c r="XP156" s="5"/>
      <c r="XQ156" s="5"/>
      <c r="XR156" s="5"/>
      <c r="XS156" s="5"/>
      <c r="XT156" s="5"/>
      <c r="XU156" s="5"/>
      <c r="XV156" s="5"/>
      <c r="XW156" s="5"/>
      <c r="XX156" s="5"/>
      <c r="XY156" s="5"/>
      <c r="XZ156" s="5"/>
      <c r="YA156" s="5"/>
      <c r="YB156" s="5"/>
      <c r="YC156" s="5"/>
      <c r="YD156" s="5"/>
      <c r="YE156" s="5"/>
      <c r="YF156" s="5"/>
      <c r="YG156" s="5"/>
      <c r="YH156" s="5"/>
      <c r="YI156" s="5"/>
      <c r="YJ156" s="5"/>
      <c r="YK156" s="5"/>
      <c r="YL156" s="5"/>
      <c r="YM156" s="5"/>
      <c r="YN156" s="5"/>
      <c r="YO156" s="5"/>
      <c r="YP156" s="5"/>
      <c r="YQ156" s="5"/>
      <c r="YR156" s="5"/>
      <c r="YS156" s="5"/>
      <c r="YT156" s="5"/>
      <c r="YU156" s="5"/>
      <c r="YV156" s="5"/>
      <c r="YW156" s="5"/>
      <c r="YX156" s="5"/>
      <c r="YY156" s="5"/>
      <c r="YZ156" s="5"/>
      <c r="ZA156" s="5"/>
      <c r="ZB156" s="5"/>
      <c r="ZC156" s="5"/>
      <c r="ZD156" s="5"/>
      <c r="ZE156" s="5"/>
      <c r="ZF156" s="5"/>
      <c r="ZG156" s="5"/>
      <c r="ZH156" s="5"/>
      <c r="ZI156" s="5"/>
      <c r="ZJ156" s="5"/>
      <c r="ZK156" s="5"/>
      <c r="ZL156" s="5"/>
      <c r="ZM156" s="5"/>
      <c r="ZN156" s="5"/>
      <c r="ZO156" s="5"/>
      <c r="ZP156" s="5"/>
      <c r="ZQ156" s="5"/>
      <c r="ZR156" s="5"/>
      <c r="ZS156" s="5"/>
      <c r="ZT156" s="5"/>
      <c r="ZU156" s="5"/>
      <c r="ZV156" s="5"/>
      <c r="ZW156" s="5"/>
      <c r="ZX156" s="5"/>
    </row>
    <row r="157" spans="1:700" s="3" customFormat="1" ht="15.95" customHeight="1" x14ac:dyDescent="0.25">
      <c r="A157" s="6" t="s">
        <v>66</v>
      </c>
      <c r="B157" s="15" t="s">
        <v>67</v>
      </c>
      <c r="C157" s="6" t="s">
        <v>9</v>
      </c>
      <c r="D157" s="6" t="s">
        <v>69</v>
      </c>
      <c r="E157" s="6" t="s">
        <v>128</v>
      </c>
      <c r="F157" s="16">
        <v>0</v>
      </c>
      <c r="G157" s="16">
        <v>0</v>
      </c>
      <c r="H157" s="16">
        <v>152150</v>
      </c>
      <c r="I157" s="16">
        <f>I158+I162</f>
        <v>264650</v>
      </c>
      <c r="J157" s="16">
        <f t="shared" si="6"/>
        <v>112500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  <c r="IX157" s="5"/>
      <c r="IY157" s="5"/>
      <c r="IZ157" s="5"/>
      <c r="JA157" s="5"/>
      <c r="JB157" s="5"/>
      <c r="JC157" s="5"/>
      <c r="JD157" s="5"/>
      <c r="JE157" s="5"/>
      <c r="JF157" s="5"/>
      <c r="JG157" s="5"/>
      <c r="JH157" s="5"/>
      <c r="JI157" s="5"/>
      <c r="JJ157" s="5"/>
      <c r="JK157" s="5"/>
      <c r="JL157" s="5"/>
      <c r="JM157" s="5"/>
      <c r="JN157" s="5"/>
      <c r="JO157" s="5"/>
      <c r="JP157" s="5"/>
      <c r="JQ157" s="5"/>
      <c r="JR157" s="5"/>
      <c r="JS157" s="5"/>
      <c r="JT157" s="5"/>
      <c r="JU157" s="5"/>
      <c r="JV157" s="5"/>
      <c r="JW157" s="5"/>
      <c r="JX157" s="5"/>
      <c r="JY157" s="5"/>
      <c r="JZ157" s="5"/>
      <c r="KA157" s="5"/>
      <c r="KB157" s="5"/>
      <c r="KC157" s="5"/>
      <c r="KD157" s="5"/>
      <c r="KE157" s="5"/>
      <c r="KF157" s="5"/>
      <c r="KG157" s="5"/>
      <c r="KH157" s="5"/>
      <c r="KI157" s="5"/>
      <c r="KJ157" s="5"/>
      <c r="KK157" s="5"/>
      <c r="KL157" s="5"/>
      <c r="KM157" s="5"/>
      <c r="KN157" s="5"/>
      <c r="KO157" s="5"/>
      <c r="KP157" s="5"/>
      <c r="KQ157" s="5"/>
      <c r="KR157" s="5"/>
      <c r="KS157" s="5"/>
      <c r="KT157" s="5"/>
      <c r="KU157" s="5"/>
      <c r="KV157" s="5"/>
      <c r="KW157" s="5"/>
      <c r="KX157" s="5"/>
      <c r="KY157" s="5"/>
      <c r="KZ157" s="5"/>
      <c r="LA157" s="5"/>
      <c r="LB157" s="5"/>
      <c r="LC157" s="5"/>
      <c r="LD157" s="5"/>
      <c r="LE157" s="5"/>
      <c r="LF157" s="5"/>
      <c r="LG157" s="5"/>
      <c r="LH157" s="5"/>
      <c r="LI157" s="5"/>
      <c r="LJ157" s="5"/>
      <c r="LK157" s="5"/>
      <c r="LL157" s="5"/>
      <c r="LM157" s="5"/>
      <c r="LN157" s="5"/>
      <c r="LO157" s="5"/>
      <c r="LP157" s="5"/>
      <c r="LQ157" s="5"/>
      <c r="LR157" s="5"/>
      <c r="LS157" s="5"/>
      <c r="LT157" s="5"/>
      <c r="LU157" s="5"/>
      <c r="LV157" s="5"/>
      <c r="LW157" s="5"/>
      <c r="LX157" s="5"/>
      <c r="LY157" s="5"/>
      <c r="LZ157" s="5"/>
      <c r="MA157" s="5"/>
      <c r="MB157" s="5"/>
      <c r="MC157" s="5"/>
      <c r="MD157" s="5"/>
      <c r="ME157" s="5"/>
      <c r="MF157" s="5"/>
      <c r="MG157" s="5"/>
      <c r="MH157" s="5"/>
      <c r="MI157" s="5"/>
      <c r="MJ157" s="5"/>
      <c r="MK157" s="5"/>
      <c r="ML157" s="5"/>
      <c r="MM157" s="5"/>
      <c r="MN157" s="5"/>
      <c r="MO157" s="5"/>
      <c r="MP157" s="5"/>
      <c r="MQ157" s="5"/>
      <c r="MR157" s="5"/>
      <c r="MS157" s="5"/>
      <c r="MT157" s="5"/>
      <c r="MU157" s="5"/>
      <c r="MV157" s="5"/>
      <c r="MW157" s="5"/>
      <c r="MX157" s="5"/>
      <c r="MY157" s="5"/>
      <c r="MZ157" s="5"/>
      <c r="NA157" s="5"/>
      <c r="NB157" s="5"/>
      <c r="NC157" s="5"/>
      <c r="ND157" s="5"/>
      <c r="NE157" s="5"/>
      <c r="NF157" s="5"/>
      <c r="NG157" s="5"/>
      <c r="NH157" s="5"/>
      <c r="NI157" s="5"/>
      <c r="NJ157" s="5"/>
      <c r="NK157" s="5"/>
      <c r="NL157" s="5"/>
      <c r="NM157" s="5"/>
      <c r="NN157" s="5"/>
      <c r="NO157" s="5"/>
      <c r="NP157" s="5"/>
      <c r="NQ157" s="5"/>
      <c r="NR157" s="5"/>
      <c r="NS157" s="5"/>
      <c r="NT157" s="5"/>
      <c r="NU157" s="5"/>
      <c r="NV157" s="5"/>
      <c r="NW157" s="5"/>
      <c r="NX157" s="5"/>
      <c r="NY157" s="5"/>
      <c r="NZ157" s="5"/>
      <c r="OA157" s="5"/>
      <c r="OB157" s="5"/>
      <c r="OC157" s="5"/>
      <c r="OD157" s="5"/>
      <c r="OE157" s="5"/>
      <c r="OF157" s="5"/>
      <c r="OG157" s="5"/>
      <c r="OH157" s="5"/>
      <c r="OI157" s="5"/>
      <c r="OJ157" s="5"/>
      <c r="OK157" s="5"/>
      <c r="OL157" s="5"/>
      <c r="OM157" s="5"/>
      <c r="ON157" s="5"/>
      <c r="OO157" s="5"/>
      <c r="OP157" s="5"/>
      <c r="OQ157" s="5"/>
      <c r="OR157" s="5"/>
      <c r="OS157" s="5"/>
      <c r="OT157" s="5"/>
      <c r="OU157" s="5"/>
      <c r="OV157" s="5"/>
      <c r="OW157" s="5"/>
      <c r="OX157" s="5"/>
      <c r="OY157" s="5"/>
      <c r="OZ157" s="5"/>
      <c r="PA157" s="5"/>
      <c r="PB157" s="5"/>
      <c r="PC157" s="5"/>
      <c r="PD157" s="5"/>
      <c r="PE157" s="5"/>
      <c r="PF157" s="5"/>
      <c r="PG157" s="5"/>
      <c r="PH157" s="5"/>
      <c r="PI157" s="5"/>
      <c r="PJ157" s="5"/>
      <c r="PK157" s="5"/>
      <c r="PL157" s="5"/>
      <c r="PM157" s="5"/>
      <c r="PN157" s="5"/>
      <c r="PO157" s="5"/>
      <c r="PP157" s="5"/>
      <c r="PQ157" s="5"/>
      <c r="PR157" s="5"/>
      <c r="PS157" s="5"/>
      <c r="PT157" s="5"/>
      <c r="PU157" s="5"/>
      <c r="PV157" s="5"/>
      <c r="PW157" s="5"/>
      <c r="PX157" s="5"/>
      <c r="PY157" s="5"/>
      <c r="PZ157" s="5"/>
      <c r="QA157" s="5"/>
      <c r="QB157" s="5"/>
      <c r="QC157" s="5"/>
      <c r="QD157" s="5"/>
      <c r="QE157" s="5"/>
      <c r="QF157" s="5"/>
      <c r="QG157" s="5"/>
      <c r="QH157" s="5"/>
      <c r="QI157" s="5"/>
      <c r="QJ157" s="5"/>
      <c r="QK157" s="5"/>
      <c r="QL157" s="5"/>
      <c r="QM157" s="5"/>
      <c r="QN157" s="5"/>
      <c r="QO157" s="5"/>
      <c r="QP157" s="5"/>
      <c r="QQ157" s="5"/>
      <c r="QR157" s="5"/>
      <c r="QS157" s="5"/>
      <c r="QT157" s="5"/>
      <c r="QU157" s="5"/>
      <c r="QV157" s="5"/>
      <c r="QW157" s="5"/>
      <c r="QX157" s="5"/>
      <c r="QY157" s="5"/>
      <c r="QZ157" s="5"/>
      <c r="RA157" s="5"/>
      <c r="RB157" s="5"/>
      <c r="RC157" s="5"/>
      <c r="RD157" s="5"/>
      <c r="RE157" s="5"/>
      <c r="RF157" s="5"/>
      <c r="RG157" s="5"/>
      <c r="RH157" s="5"/>
      <c r="RI157" s="5"/>
      <c r="RJ157" s="5"/>
      <c r="RK157" s="5"/>
      <c r="RL157" s="5"/>
      <c r="RM157" s="5"/>
      <c r="RN157" s="5"/>
      <c r="RO157" s="5"/>
      <c r="RP157" s="5"/>
      <c r="RQ157" s="5"/>
      <c r="RR157" s="5"/>
      <c r="RS157" s="5"/>
      <c r="RT157" s="5"/>
      <c r="RU157" s="5"/>
      <c r="RV157" s="5"/>
      <c r="RW157" s="5"/>
      <c r="RX157" s="5"/>
      <c r="RY157" s="5"/>
      <c r="RZ157" s="5"/>
      <c r="SA157" s="5"/>
      <c r="SB157" s="5"/>
      <c r="SC157" s="5"/>
      <c r="SD157" s="5"/>
      <c r="SE157" s="5"/>
      <c r="SF157" s="5"/>
      <c r="SG157" s="5"/>
      <c r="SH157" s="5"/>
      <c r="SI157" s="5"/>
      <c r="SJ157" s="5"/>
      <c r="SK157" s="5"/>
      <c r="SL157" s="5"/>
      <c r="SM157" s="5"/>
      <c r="SN157" s="5"/>
      <c r="SO157" s="5"/>
      <c r="SP157" s="5"/>
      <c r="SQ157" s="5"/>
      <c r="SR157" s="5"/>
      <c r="SS157" s="5"/>
      <c r="ST157" s="5"/>
      <c r="SU157" s="5"/>
      <c r="SV157" s="5"/>
      <c r="SW157" s="5"/>
      <c r="SX157" s="5"/>
      <c r="SY157" s="5"/>
      <c r="SZ157" s="5"/>
      <c r="TA157" s="5"/>
      <c r="TB157" s="5"/>
      <c r="TC157" s="5"/>
      <c r="TD157" s="5"/>
      <c r="TE157" s="5"/>
      <c r="TF157" s="5"/>
      <c r="TG157" s="5"/>
      <c r="TH157" s="5"/>
      <c r="TI157" s="5"/>
      <c r="TJ157" s="5"/>
      <c r="TK157" s="5"/>
      <c r="TL157" s="5"/>
      <c r="TM157" s="5"/>
      <c r="TN157" s="5"/>
      <c r="TO157" s="5"/>
      <c r="TP157" s="5"/>
      <c r="TQ157" s="5"/>
      <c r="TR157" s="5"/>
      <c r="TS157" s="5"/>
      <c r="TT157" s="5"/>
      <c r="TU157" s="5"/>
      <c r="TV157" s="5"/>
      <c r="TW157" s="5"/>
      <c r="TX157" s="5"/>
      <c r="TY157" s="5"/>
      <c r="TZ157" s="5"/>
      <c r="UA157" s="5"/>
      <c r="UB157" s="5"/>
      <c r="UC157" s="5"/>
      <c r="UD157" s="5"/>
      <c r="UE157" s="5"/>
      <c r="UF157" s="5"/>
      <c r="UG157" s="5"/>
      <c r="UH157" s="5"/>
      <c r="UI157" s="5"/>
      <c r="UJ157" s="5"/>
      <c r="UK157" s="5"/>
      <c r="UL157" s="5"/>
      <c r="UM157" s="5"/>
      <c r="UN157" s="5"/>
      <c r="UO157" s="5"/>
      <c r="UP157" s="5"/>
      <c r="UQ157" s="5"/>
      <c r="UR157" s="5"/>
      <c r="US157" s="5"/>
      <c r="UT157" s="5"/>
      <c r="UU157" s="5"/>
      <c r="UV157" s="5"/>
      <c r="UW157" s="5"/>
      <c r="UX157" s="5"/>
      <c r="UY157" s="5"/>
      <c r="UZ157" s="5"/>
      <c r="VA157" s="5"/>
      <c r="VB157" s="5"/>
      <c r="VC157" s="5"/>
      <c r="VD157" s="5"/>
      <c r="VE157" s="5"/>
      <c r="VF157" s="5"/>
      <c r="VG157" s="5"/>
      <c r="VH157" s="5"/>
      <c r="VI157" s="5"/>
      <c r="VJ157" s="5"/>
      <c r="VK157" s="5"/>
      <c r="VL157" s="5"/>
      <c r="VM157" s="5"/>
      <c r="VN157" s="5"/>
      <c r="VO157" s="5"/>
      <c r="VP157" s="5"/>
      <c r="VQ157" s="5"/>
      <c r="VR157" s="5"/>
      <c r="VS157" s="5"/>
      <c r="VT157" s="5"/>
      <c r="VU157" s="5"/>
      <c r="VV157" s="5"/>
      <c r="VW157" s="5"/>
      <c r="VX157" s="5"/>
      <c r="VY157" s="5"/>
      <c r="VZ157" s="5"/>
      <c r="WA157" s="5"/>
      <c r="WB157" s="5"/>
      <c r="WC157" s="5"/>
      <c r="WD157" s="5"/>
      <c r="WE157" s="5"/>
      <c r="WF157" s="5"/>
      <c r="WG157" s="5"/>
      <c r="WH157" s="5"/>
      <c r="WI157" s="5"/>
      <c r="WJ157" s="5"/>
      <c r="WK157" s="5"/>
      <c r="WL157" s="5"/>
      <c r="WM157" s="5"/>
      <c r="WN157" s="5"/>
      <c r="WO157" s="5"/>
      <c r="WP157" s="5"/>
      <c r="WQ157" s="5"/>
      <c r="WR157" s="5"/>
      <c r="WS157" s="5"/>
      <c r="WT157" s="5"/>
      <c r="WU157" s="5"/>
      <c r="WV157" s="5"/>
      <c r="WW157" s="5"/>
      <c r="WX157" s="5"/>
      <c r="WY157" s="5"/>
      <c r="WZ157" s="5"/>
      <c r="XA157" s="5"/>
      <c r="XB157" s="5"/>
      <c r="XC157" s="5"/>
      <c r="XD157" s="5"/>
      <c r="XE157" s="5"/>
      <c r="XF157" s="5"/>
      <c r="XG157" s="5"/>
      <c r="XH157" s="5"/>
      <c r="XI157" s="5"/>
      <c r="XJ157" s="5"/>
      <c r="XK157" s="5"/>
      <c r="XL157" s="5"/>
      <c r="XM157" s="5"/>
      <c r="XN157" s="5"/>
      <c r="XO157" s="5"/>
      <c r="XP157" s="5"/>
      <c r="XQ157" s="5"/>
      <c r="XR157" s="5"/>
      <c r="XS157" s="5"/>
      <c r="XT157" s="5"/>
      <c r="XU157" s="5"/>
      <c r="XV157" s="5"/>
      <c r="XW157" s="5"/>
      <c r="XX157" s="5"/>
      <c r="XY157" s="5"/>
      <c r="XZ157" s="5"/>
      <c r="YA157" s="5"/>
      <c r="YB157" s="5"/>
      <c r="YC157" s="5"/>
      <c r="YD157" s="5"/>
      <c r="YE157" s="5"/>
      <c r="YF157" s="5"/>
      <c r="YG157" s="5"/>
      <c r="YH157" s="5"/>
      <c r="YI157" s="5"/>
      <c r="YJ157" s="5"/>
      <c r="YK157" s="5"/>
      <c r="YL157" s="5"/>
      <c r="YM157" s="5"/>
      <c r="YN157" s="5"/>
      <c r="YO157" s="5"/>
      <c r="YP157" s="5"/>
      <c r="YQ157" s="5"/>
      <c r="YR157" s="5"/>
      <c r="YS157" s="5"/>
      <c r="YT157" s="5"/>
      <c r="YU157" s="5"/>
      <c r="YV157" s="5"/>
      <c r="YW157" s="5"/>
      <c r="YX157" s="5"/>
      <c r="YY157" s="5"/>
      <c r="YZ157" s="5"/>
      <c r="ZA157" s="5"/>
      <c r="ZB157" s="5"/>
      <c r="ZC157" s="5"/>
      <c r="ZD157" s="5"/>
      <c r="ZE157" s="5"/>
      <c r="ZF157" s="5"/>
      <c r="ZG157" s="5"/>
      <c r="ZH157" s="5"/>
      <c r="ZI157" s="5"/>
      <c r="ZJ157" s="5"/>
      <c r="ZK157" s="5"/>
      <c r="ZL157" s="5"/>
      <c r="ZM157" s="5"/>
      <c r="ZN157" s="5"/>
      <c r="ZO157" s="5"/>
      <c r="ZP157" s="5"/>
      <c r="ZQ157" s="5"/>
      <c r="ZR157" s="5"/>
      <c r="ZS157" s="5"/>
      <c r="ZT157" s="5"/>
      <c r="ZU157" s="5"/>
      <c r="ZV157" s="5"/>
      <c r="ZW157" s="5"/>
      <c r="ZX157" s="5"/>
    </row>
    <row r="158" spans="1:700" ht="15.95" customHeight="1" x14ac:dyDescent="0.25">
      <c r="A158" s="7" t="s">
        <v>66</v>
      </c>
      <c r="B158" s="17" t="s">
        <v>67</v>
      </c>
      <c r="C158" s="7" t="s">
        <v>9</v>
      </c>
      <c r="D158" s="7" t="s">
        <v>19</v>
      </c>
      <c r="E158" s="7" t="s">
        <v>20</v>
      </c>
      <c r="F158" s="8">
        <v>0</v>
      </c>
      <c r="G158" s="8">
        <v>0</v>
      </c>
      <c r="H158" s="8">
        <v>147150</v>
      </c>
      <c r="I158" s="8">
        <v>249650</v>
      </c>
      <c r="J158" s="8">
        <f t="shared" si="6"/>
        <v>102500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  <c r="NJ158" s="4"/>
      <c r="NK158" s="4"/>
      <c r="NL158" s="4"/>
      <c r="NM158" s="4"/>
      <c r="NN158" s="4"/>
      <c r="NO158" s="4"/>
      <c r="NP158" s="4"/>
      <c r="NQ158" s="4"/>
      <c r="NR158" s="4"/>
      <c r="NS158" s="4"/>
      <c r="NT158" s="4"/>
      <c r="NU158" s="4"/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  <c r="TO158" s="4"/>
      <c r="TP158" s="4"/>
      <c r="TQ158" s="4"/>
      <c r="TR158" s="4"/>
      <c r="TS158" s="4"/>
      <c r="TT158" s="4"/>
      <c r="TU158" s="4"/>
      <c r="TV158" s="4"/>
      <c r="TW158" s="4"/>
      <c r="TX158" s="4"/>
      <c r="TY158" s="4"/>
      <c r="TZ158" s="4"/>
      <c r="UA158" s="4"/>
      <c r="UB158" s="4"/>
      <c r="UC158" s="4"/>
      <c r="UD158" s="4"/>
      <c r="UE158" s="4"/>
      <c r="UF158" s="4"/>
      <c r="UG158" s="4"/>
      <c r="UH158" s="4"/>
      <c r="UI158" s="4"/>
      <c r="UJ158" s="4"/>
      <c r="UK158" s="4"/>
      <c r="UL158" s="4"/>
      <c r="UM158" s="4"/>
      <c r="UN158" s="4"/>
      <c r="UO158" s="4"/>
      <c r="UP158" s="4"/>
      <c r="UQ158" s="4"/>
      <c r="UR158" s="4"/>
      <c r="US158" s="4"/>
      <c r="UT158" s="4"/>
      <c r="UU158" s="4"/>
      <c r="UV158" s="4"/>
      <c r="UW158" s="4"/>
      <c r="UX158" s="4"/>
      <c r="UY158" s="4"/>
      <c r="UZ158" s="4"/>
      <c r="VA158" s="4"/>
      <c r="VB158" s="4"/>
      <c r="VC158" s="4"/>
      <c r="VD158" s="4"/>
      <c r="VE158" s="4"/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/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  <c r="XQ158" s="4"/>
      <c r="XR158" s="4"/>
      <c r="XS158" s="4"/>
      <c r="XT158" s="4"/>
      <c r="XU158" s="4"/>
      <c r="XV158" s="4"/>
      <c r="XW158" s="4"/>
      <c r="XX158" s="4"/>
      <c r="XY158" s="4"/>
      <c r="XZ158" s="4"/>
      <c r="YA158" s="4"/>
      <c r="YB158" s="4"/>
      <c r="YC158" s="4"/>
      <c r="YD158" s="4"/>
      <c r="YE158" s="4"/>
      <c r="YF158" s="4"/>
      <c r="YG158" s="4"/>
      <c r="YH158" s="4"/>
      <c r="YI158" s="4"/>
      <c r="YJ158" s="4"/>
      <c r="YK158" s="4"/>
      <c r="YL158" s="4"/>
      <c r="YM158" s="4"/>
      <c r="YN158" s="4"/>
      <c r="YO158" s="4"/>
      <c r="YP158" s="4"/>
      <c r="YQ158" s="4"/>
      <c r="YR158" s="4"/>
      <c r="YS158" s="4"/>
      <c r="YT158" s="4"/>
      <c r="YU158" s="4"/>
      <c r="YV158" s="4"/>
      <c r="YW158" s="4"/>
      <c r="YX158" s="4"/>
      <c r="YY158" s="4"/>
      <c r="YZ158" s="4"/>
      <c r="ZA158" s="4"/>
      <c r="ZB158" s="4"/>
      <c r="ZC158" s="4"/>
      <c r="ZD158" s="4"/>
      <c r="ZE158" s="4"/>
      <c r="ZF158" s="4"/>
      <c r="ZG158" s="4"/>
      <c r="ZH158" s="4"/>
      <c r="ZI158" s="4"/>
      <c r="ZJ158" s="4"/>
      <c r="ZK158" s="4"/>
      <c r="ZL158" s="4"/>
      <c r="ZM158" s="4"/>
      <c r="ZN158" s="4"/>
      <c r="ZO158" s="4"/>
      <c r="ZP158" s="4"/>
      <c r="ZQ158" s="4"/>
      <c r="ZR158" s="4"/>
      <c r="ZS158" s="4"/>
      <c r="ZT158" s="4"/>
      <c r="ZU158" s="4"/>
      <c r="ZV158" s="4"/>
      <c r="ZW158" s="4"/>
      <c r="ZX158" s="4"/>
    </row>
    <row r="159" spans="1:700" ht="15.95" customHeight="1" x14ac:dyDescent="0.25">
      <c r="A159" s="7" t="s">
        <v>66</v>
      </c>
      <c r="B159" s="17" t="s">
        <v>67</v>
      </c>
      <c r="C159" s="7" t="s">
        <v>9</v>
      </c>
      <c r="D159" s="7" t="s">
        <v>21</v>
      </c>
      <c r="E159" s="7" t="s">
        <v>22</v>
      </c>
      <c r="F159" s="8">
        <v>0</v>
      </c>
      <c r="G159" s="8">
        <v>0</v>
      </c>
      <c r="H159" s="8">
        <v>100000</v>
      </c>
      <c r="I159" s="8">
        <v>167000</v>
      </c>
      <c r="J159" s="8">
        <f t="shared" si="6"/>
        <v>67000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  <c r="NJ159" s="4"/>
      <c r="NK159" s="4"/>
      <c r="NL159" s="4"/>
      <c r="NM159" s="4"/>
      <c r="NN159" s="4"/>
      <c r="NO159" s="4"/>
      <c r="NP159" s="4"/>
      <c r="NQ159" s="4"/>
      <c r="NR159" s="4"/>
      <c r="NS159" s="4"/>
      <c r="NT159" s="4"/>
      <c r="NU159" s="4"/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  <c r="TR159" s="4"/>
      <c r="TS159" s="4"/>
      <c r="TT159" s="4"/>
      <c r="TU159" s="4"/>
      <c r="TV159" s="4"/>
      <c r="TW159" s="4"/>
      <c r="TX159" s="4"/>
      <c r="TY159" s="4"/>
      <c r="TZ159" s="4"/>
      <c r="UA159" s="4"/>
      <c r="UB159" s="4"/>
      <c r="UC159" s="4"/>
      <c r="UD159" s="4"/>
      <c r="UE159" s="4"/>
      <c r="UF159" s="4"/>
      <c r="UG159" s="4"/>
      <c r="UH159" s="4"/>
      <c r="UI159" s="4"/>
      <c r="UJ159" s="4"/>
      <c r="UK159" s="4"/>
      <c r="UL159" s="4"/>
      <c r="UM159" s="4"/>
      <c r="UN159" s="4"/>
      <c r="UO159" s="4"/>
      <c r="UP159" s="4"/>
      <c r="UQ159" s="4"/>
      <c r="UR159" s="4"/>
      <c r="US159" s="4"/>
      <c r="UT159" s="4"/>
      <c r="UU159" s="4"/>
      <c r="UV159" s="4"/>
      <c r="UW159" s="4"/>
      <c r="UX159" s="4"/>
      <c r="UY159" s="4"/>
      <c r="UZ159" s="4"/>
      <c r="VA159" s="4"/>
      <c r="VB159" s="4"/>
      <c r="VC159" s="4"/>
      <c r="VD159" s="4"/>
      <c r="VE159" s="4"/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/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  <c r="XQ159" s="4"/>
      <c r="XR159" s="4"/>
      <c r="XS159" s="4"/>
      <c r="XT159" s="4"/>
      <c r="XU159" s="4"/>
      <c r="XV159" s="4"/>
      <c r="XW159" s="4"/>
      <c r="XX159" s="4"/>
      <c r="XY159" s="4"/>
      <c r="XZ159" s="4"/>
      <c r="YA159" s="4"/>
      <c r="YB159" s="4"/>
      <c r="YC159" s="4"/>
      <c r="YD159" s="4"/>
      <c r="YE159" s="4"/>
      <c r="YF159" s="4"/>
      <c r="YG159" s="4"/>
      <c r="YH159" s="4"/>
      <c r="YI159" s="4"/>
      <c r="YJ159" s="4"/>
      <c r="YK159" s="4"/>
      <c r="YL159" s="4"/>
      <c r="YM159" s="4"/>
      <c r="YN159" s="4"/>
      <c r="YO159" s="4"/>
      <c r="YP159" s="4"/>
      <c r="YQ159" s="4"/>
      <c r="YR159" s="4"/>
      <c r="YS159" s="4"/>
      <c r="YT159" s="4"/>
      <c r="YU159" s="4"/>
      <c r="YV159" s="4"/>
      <c r="YW159" s="4"/>
      <c r="YX159" s="4"/>
      <c r="YY159" s="4"/>
      <c r="YZ159" s="4"/>
      <c r="ZA159" s="4"/>
      <c r="ZB159" s="4"/>
      <c r="ZC159" s="4"/>
      <c r="ZD159" s="4"/>
      <c r="ZE159" s="4"/>
      <c r="ZF159" s="4"/>
      <c r="ZG159" s="4"/>
      <c r="ZH159" s="4"/>
      <c r="ZI159" s="4"/>
      <c r="ZJ159" s="4"/>
      <c r="ZK159" s="4"/>
      <c r="ZL159" s="4"/>
      <c r="ZM159" s="4"/>
      <c r="ZN159" s="4"/>
      <c r="ZO159" s="4"/>
      <c r="ZP159" s="4"/>
      <c r="ZQ159" s="4"/>
      <c r="ZR159" s="4"/>
      <c r="ZS159" s="4"/>
      <c r="ZT159" s="4"/>
      <c r="ZU159" s="4"/>
      <c r="ZV159" s="4"/>
      <c r="ZW159" s="4"/>
      <c r="ZX159" s="4"/>
    </row>
    <row r="160" spans="1:700" ht="15.95" customHeight="1" x14ac:dyDescent="0.25">
      <c r="A160" s="7" t="s">
        <v>66</v>
      </c>
      <c r="B160" s="17" t="s">
        <v>67</v>
      </c>
      <c r="C160" s="7" t="s">
        <v>9</v>
      </c>
      <c r="D160" s="7" t="s">
        <v>23</v>
      </c>
      <c r="E160" s="7" t="s">
        <v>24</v>
      </c>
      <c r="F160" s="8">
        <v>0</v>
      </c>
      <c r="G160" s="8">
        <v>0</v>
      </c>
      <c r="H160" s="8">
        <v>47100</v>
      </c>
      <c r="I160" s="8">
        <v>82600</v>
      </c>
      <c r="J160" s="8">
        <f t="shared" si="6"/>
        <v>35500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  <c r="NF160" s="4"/>
      <c r="NG160" s="4"/>
      <c r="NH160" s="4"/>
      <c r="NI160" s="4"/>
      <c r="NJ160" s="4"/>
      <c r="NK160" s="4"/>
      <c r="NL160" s="4"/>
      <c r="NM160" s="4"/>
      <c r="NN160" s="4"/>
      <c r="NO160" s="4"/>
      <c r="NP160" s="4"/>
      <c r="NQ160" s="4"/>
      <c r="NR160" s="4"/>
      <c r="NS160" s="4"/>
      <c r="NT160" s="4"/>
      <c r="NU160" s="4"/>
      <c r="NV160" s="4"/>
      <c r="NW160" s="4"/>
      <c r="NX160" s="4"/>
      <c r="NY160" s="4"/>
      <c r="NZ160" s="4"/>
      <c r="OA160" s="4"/>
      <c r="OB160" s="4"/>
      <c r="OC160" s="4"/>
      <c r="OD160" s="4"/>
      <c r="OE160" s="4"/>
      <c r="OF160" s="4"/>
      <c r="OG160" s="4"/>
      <c r="OH160" s="4"/>
      <c r="OI160" s="4"/>
      <c r="OJ160" s="4"/>
      <c r="OK160" s="4"/>
      <c r="OL160" s="4"/>
      <c r="OM160" s="4"/>
      <c r="ON160" s="4"/>
      <c r="OO160" s="4"/>
      <c r="OP160" s="4"/>
      <c r="OQ160" s="4"/>
      <c r="OR160" s="4"/>
      <c r="OS160" s="4"/>
      <c r="OT160" s="4"/>
      <c r="OU160" s="4"/>
      <c r="OV160" s="4"/>
      <c r="OW160" s="4"/>
      <c r="OX160" s="4"/>
      <c r="OY160" s="4"/>
      <c r="OZ160" s="4"/>
      <c r="PA160" s="4"/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  <c r="TO160" s="4"/>
      <c r="TP160" s="4"/>
      <c r="TQ160" s="4"/>
      <c r="TR160" s="4"/>
      <c r="TS160" s="4"/>
      <c r="TT160" s="4"/>
      <c r="TU160" s="4"/>
      <c r="TV160" s="4"/>
      <c r="TW160" s="4"/>
      <c r="TX160" s="4"/>
      <c r="TY160" s="4"/>
      <c r="TZ160" s="4"/>
      <c r="UA160" s="4"/>
      <c r="UB160" s="4"/>
      <c r="UC160" s="4"/>
      <c r="UD160" s="4"/>
      <c r="UE160" s="4"/>
      <c r="UF160" s="4"/>
      <c r="UG160" s="4"/>
      <c r="UH160" s="4"/>
      <c r="UI160" s="4"/>
      <c r="UJ160" s="4"/>
      <c r="UK160" s="4"/>
      <c r="UL160" s="4"/>
      <c r="UM160" s="4"/>
      <c r="UN160" s="4"/>
      <c r="UO160" s="4"/>
      <c r="UP160" s="4"/>
      <c r="UQ160" s="4"/>
      <c r="UR160" s="4"/>
      <c r="US160" s="4"/>
      <c r="UT160" s="4"/>
      <c r="UU160" s="4"/>
      <c r="UV160" s="4"/>
      <c r="UW160" s="4"/>
      <c r="UX160" s="4"/>
      <c r="UY160" s="4"/>
      <c r="UZ160" s="4"/>
      <c r="VA160" s="4"/>
      <c r="VB160" s="4"/>
      <c r="VC160" s="4"/>
      <c r="VD160" s="4"/>
      <c r="VE160" s="4"/>
      <c r="VF160" s="4"/>
      <c r="VG160" s="4"/>
      <c r="VH160" s="4"/>
      <c r="VI160" s="4"/>
      <c r="VJ160" s="4"/>
      <c r="VK160" s="4"/>
      <c r="VL160" s="4"/>
      <c r="VM160" s="4"/>
      <c r="VN160" s="4"/>
      <c r="VO160" s="4"/>
      <c r="VP160" s="4"/>
      <c r="VQ160" s="4"/>
      <c r="VR160" s="4"/>
      <c r="VS160" s="4"/>
      <c r="VT160" s="4"/>
      <c r="VU160" s="4"/>
      <c r="VV160" s="4"/>
      <c r="VW160" s="4"/>
      <c r="VX160" s="4"/>
      <c r="VY160" s="4"/>
      <c r="VZ160" s="4"/>
      <c r="WA160" s="4"/>
      <c r="WB160" s="4"/>
      <c r="WC160" s="4"/>
      <c r="WD160" s="4"/>
      <c r="WE160" s="4"/>
      <c r="WF160" s="4"/>
      <c r="WG160" s="4"/>
      <c r="WH160" s="4"/>
      <c r="WI160" s="4"/>
      <c r="WJ160" s="4"/>
      <c r="WK160" s="4"/>
      <c r="WL160" s="4"/>
      <c r="WM160" s="4"/>
      <c r="WN160" s="4"/>
      <c r="WO160" s="4"/>
      <c r="WP160" s="4"/>
      <c r="WQ160" s="4"/>
      <c r="WR160" s="4"/>
      <c r="WS160" s="4"/>
      <c r="WT160" s="4"/>
      <c r="WU160" s="4"/>
      <c r="WV160" s="4"/>
      <c r="WW160" s="4"/>
      <c r="WX160" s="4"/>
      <c r="WY160" s="4"/>
      <c r="WZ160" s="4"/>
      <c r="XA160" s="4"/>
      <c r="XB160" s="4"/>
      <c r="XC160" s="4"/>
      <c r="XD160" s="4"/>
      <c r="XE160" s="4"/>
      <c r="XF160" s="4"/>
      <c r="XG160" s="4"/>
      <c r="XH160" s="4"/>
      <c r="XI160" s="4"/>
      <c r="XJ160" s="4"/>
      <c r="XK160" s="4"/>
      <c r="XL160" s="4"/>
      <c r="XM160" s="4"/>
      <c r="XN160" s="4"/>
      <c r="XO160" s="4"/>
      <c r="XP160" s="4"/>
      <c r="XQ160" s="4"/>
      <c r="XR160" s="4"/>
      <c r="XS160" s="4"/>
      <c r="XT160" s="4"/>
      <c r="XU160" s="4"/>
      <c r="XV160" s="4"/>
      <c r="XW160" s="4"/>
      <c r="XX160" s="4"/>
      <c r="XY160" s="4"/>
      <c r="XZ160" s="4"/>
      <c r="YA160" s="4"/>
      <c r="YB160" s="4"/>
      <c r="YC160" s="4"/>
      <c r="YD160" s="4"/>
      <c r="YE160" s="4"/>
      <c r="YF160" s="4"/>
      <c r="YG160" s="4"/>
      <c r="YH160" s="4"/>
      <c r="YI160" s="4"/>
      <c r="YJ160" s="4"/>
      <c r="YK160" s="4"/>
      <c r="YL160" s="4"/>
      <c r="YM160" s="4"/>
      <c r="YN160" s="4"/>
      <c r="YO160" s="4"/>
      <c r="YP160" s="4"/>
      <c r="YQ160" s="4"/>
      <c r="YR160" s="4"/>
      <c r="YS160" s="4"/>
      <c r="YT160" s="4"/>
      <c r="YU160" s="4"/>
      <c r="YV160" s="4"/>
      <c r="YW160" s="4"/>
      <c r="YX160" s="4"/>
      <c r="YY160" s="4"/>
      <c r="YZ160" s="4"/>
      <c r="ZA160" s="4"/>
      <c r="ZB160" s="4"/>
      <c r="ZC160" s="4"/>
      <c r="ZD160" s="4"/>
      <c r="ZE160" s="4"/>
      <c r="ZF160" s="4"/>
      <c r="ZG160" s="4"/>
      <c r="ZH160" s="4"/>
      <c r="ZI160" s="4"/>
      <c r="ZJ160" s="4"/>
      <c r="ZK160" s="4"/>
      <c r="ZL160" s="4"/>
      <c r="ZM160" s="4"/>
      <c r="ZN160" s="4"/>
      <c r="ZO160" s="4"/>
      <c r="ZP160" s="4"/>
      <c r="ZQ160" s="4"/>
      <c r="ZR160" s="4"/>
      <c r="ZS160" s="4"/>
      <c r="ZT160" s="4"/>
      <c r="ZU160" s="4"/>
      <c r="ZV160" s="4"/>
      <c r="ZW160" s="4"/>
      <c r="ZX160" s="4"/>
    </row>
    <row r="161" spans="1:700" ht="15.95" customHeight="1" x14ac:dyDescent="0.25">
      <c r="A161" s="7" t="s">
        <v>66</v>
      </c>
      <c r="B161" s="17" t="s">
        <v>67</v>
      </c>
      <c r="C161" s="7" t="s">
        <v>9</v>
      </c>
      <c r="D161" s="7" t="s">
        <v>32</v>
      </c>
      <c r="E161" s="7" t="s">
        <v>33</v>
      </c>
      <c r="F161" s="8">
        <v>0</v>
      </c>
      <c r="G161" s="8">
        <v>0</v>
      </c>
      <c r="H161" s="8">
        <v>50</v>
      </c>
      <c r="I161" s="8">
        <v>50</v>
      </c>
      <c r="J161" s="8">
        <f t="shared" si="6"/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  <c r="NJ161" s="4"/>
      <c r="NK161" s="4"/>
      <c r="NL161" s="4"/>
      <c r="NM161" s="4"/>
      <c r="NN161" s="4"/>
      <c r="NO161" s="4"/>
      <c r="NP161" s="4"/>
      <c r="NQ161" s="4"/>
      <c r="NR161" s="4"/>
      <c r="NS161" s="4"/>
      <c r="NT161" s="4"/>
      <c r="NU161" s="4"/>
      <c r="NV161" s="4"/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  <c r="TR161" s="4"/>
      <c r="TS161" s="4"/>
      <c r="TT161" s="4"/>
      <c r="TU161" s="4"/>
      <c r="TV161" s="4"/>
      <c r="TW161" s="4"/>
      <c r="TX161" s="4"/>
      <c r="TY161" s="4"/>
      <c r="TZ161" s="4"/>
      <c r="UA161" s="4"/>
      <c r="UB161" s="4"/>
      <c r="UC161" s="4"/>
      <c r="UD161" s="4"/>
      <c r="UE161" s="4"/>
      <c r="UF161" s="4"/>
      <c r="UG161" s="4"/>
      <c r="UH161" s="4"/>
      <c r="UI161" s="4"/>
      <c r="UJ161" s="4"/>
      <c r="UK161" s="4"/>
      <c r="UL161" s="4"/>
      <c r="UM161" s="4"/>
      <c r="UN161" s="4"/>
      <c r="UO161" s="4"/>
      <c r="UP161" s="4"/>
      <c r="UQ161" s="4"/>
      <c r="UR161" s="4"/>
      <c r="US161" s="4"/>
      <c r="UT161" s="4"/>
      <c r="UU161" s="4"/>
      <c r="UV161" s="4"/>
      <c r="UW161" s="4"/>
      <c r="UX161" s="4"/>
      <c r="UY161" s="4"/>
      <c r="UZ161" s="4"/>
      <c r="VA161" s="4"/>
      <c r="VB161" s="4"/>
      <c r="VC161" s="4"/>
      <c r="VD161" s="4"/>
      <c r="VE161" s="4"/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/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  <c r="XQ161" s="4"/>
      <c r="XR161" s="4"/>
      <c r="XS161" s="4"/>
      <c r="XT161" s="4"/>
      <c r="XU161" s="4"/>
      <c r="XV161" s="4"/>
      <c r="XW161" s="4"/>
      <c r="XX161" s="4"/>
      <c r="XY161" s="4"/>
      <c r="XZ161" s="4"/>
      <c r="YA161" s="4"/>
      <c r="YB161" s="4"/>
      <c r="YC161" s="4"/>
      <c r="YD161" s="4"/>
      <c r="YE161" s="4"/>
      <c r="YF161" s="4"/>
      <c r="YG161" s="4"/>
      <c r="YH161" s="4"/>
      <c r="YI161" s="4"/>
      <c r="YJ161" s="4"/>
      <c r="YK161" s="4"/>
      <c r="YL161" s="4"/>
      <c r="YM161" s="4"/>
      <c r="YN161" s="4"/>
      <c r="YO161" s="4"/>
      <c r="YP161" s="4"/>
      <c r="YQ161" s="4"/>
      <c r="YR161" s="4"/>
      <c r="YS161" s="4"/>
      <c r="YT161" s="4"/>
      <c r="YU161" s="4"/>
      <c r="YV161" s="4"/>
      <c r="YW161" s="4"/>
      <c r="YX161" s="4"/>
      <c r="YY161" s="4"/>
      <c r="YZ161" s="4"/>
      <c r="ZA161" s="4"/>
      <c r="ZB161" s="4"/>
      <c r="ZC161" s="4"/>
      <c r="ZD161" s="4"/>
      <c r="ZE161" s="4"/>
      <c r="ZF161" s="4"/>
      <c r="ZG161" s="4"/>
      <c r="ZH161" s="4"/>
      <c r="ZI161" s="4"/>
      <c r="ZJ161" s="4"/>
      <c r="ZK161" s="4"/>
      <c r="ZL161" s="4"/>
      <c r="ZM161" s="4"/>
      <c r="ZN161" s="4"/>
      <c r="ZO161" s="4"/>
      <c r="ZP161" s="4"/>
      <c r="ZQ161" s="4"/>
      <c r="ZR161" s="4"/>
      <c r="ZS161" s="4"/>
      <c r="ZT161" s="4"/>
      <c r="ZU161" s="4"/>
      <c r="ZV161" s="4"/>
      <c r="ZW161" s="4"/>
      <c r="ZX161" s="4"/>
    </row>
    <row r="162" spans="1:700" ht="15.95" customHeight="1" x14ac:dyDescent="0.25">
      <c r="A162" s="7" t="s">
        <v>66</v>
      </c>
      <c r="B162" s="17" t="s">
        <v>67</v>
      </c>
      <c r="C162" s="7" t="s">
        <v>9</v>
      </c>
      <c r="D162" s="7" t="s">
        <v>36</v>
      </c>
      <c r="E162" s="7" t="s">
        <v>37</v>
      </c>
      <c r="F162" s="8">
        <v>0</v>
      </c>
      <c r="G162" s="8">
        <v>0</v>
      </c>
      <c r="H162" s="8">
        <v>5000</v>
      </c>
      <c r="I162" s="8">
        <v>15000</v>
      </c>
      <c r="J162" s="8">
        <f t="shared" si="6"/>
        <v>10000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  <c r="NB162" s="4"/>
      <c r="NC162" s="4"/>
      <c r="ND162" s="4"/>
      <c r="NE162" s="4"/>
      <c r="NF162" s="4"/>
      <c r="NG162" s="4"/>
      <c r="NH162" s="4"/>
      <c r="NI162" s="4"/>
      <c r="NJ162" s="4"/>
      <c r="NK162" s="4"/>
      <c r="NL162" s="4"/>
      <c r="NM162" s="4"/>
      <c r="NN162" s="4"/>
      <c r="NO162" s="4"/>
      <c r="NP162" s="4"/>
      <c r="NQ162" s="4"/>
      <c r="NR162" s="4"/>
      <c r="NS162" s="4"/>
      <c r="NT162" s="4"/>
      <c r="NU162" s="4"/>
      <c r="NV162" s="4"/>
      <c r="NW162" s="4"/>
      <c r="NX162" s="4"/>
      <c r="NY162" s="4"/>
      <c r="NZ162" s="4"/>
      <c r="OA162" s="4"/>
      <c r="OB162" s="4"/>
      <c r="OC162" s="4"/>
      <c r="OD162" s="4"/>
      <c r="OE162" s="4"/>
      <c r="OF162" s="4"/>
      <c r="OG162" s="4"/>
      <c r="OH162" s="4"/>
      <c r="OI162" s="4"/>
      <c r="OJ162" s="4"/>
      <c r="OK162" s="4"/>
      <c r="OL162" s="4"/>
      <c r="OM162" s="4"/>
      <c r="ON162" s="4"/>
      <c r="OO162" s="4"/>
      <c r="OP162" s="4"/>
      <c r="OQ162" s="4"/>
      <c r="OR162" s="4"/>
      <c r="OS162" s="4"/>
      <c r="OT162" s="4"/>
      <c r="OU162" s="4"/>
      <c r="OV162" s="4"/>
      <c r="OW162" s="4"/>
      <c r="OX162" s="4"/>
      <c r="OY162" s="4"/>
      <c r="OZ162" s="4"/>
      <c r="PA162" s="4"/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  <c r="TN162" s="4"/>
      <c r="TO162" s="4"/>
      <c r="TP162" s="4"/>
      <c r="TQ162" s="4"/>
      <c r="TR162" s="4"/>
      <c r="TS162" s="4"/>
      <c r="TT162" s="4"/>
      <c r="TU162" s="4"/>
      <c r="TV162" s="4"/>
      <c r="TW162" s="4"/>
      <c r="TX162" s="4"/>
      <c r="TY162" s="4"/>
      <c r="TZ162" s="4"/>
      <c r="UA162" s="4"/>
      <c r="UB162" s="4"/>
      <c r="UC162" s="4"/>
      <c r="UD162" s="4"/>
      <c r="UE162" s="4"/>
      <c r="UF162" s="4"/>
      <c r="UG162" s="4"/>
      <c r="UH162" s="4"/>
      <c r="UI162" s="4"/>
      <c r="UJ162" s="4"/>
      <c r="UK162" s="4"/>
      <c r="UL162" s="4"/>
      <c r="UM162" s="4"/>
      <c r="UN162" s="4"/>
      <c r="UO162" s="4"/>
      <c r="UP162" s="4"/>
      <c r="UQ162" s="4"/>
      <c r="UR162" s="4"/>
      <c r="US162" s="4"/>
      <c r="UT162" s="4"/>
      <c r="UU162" s="4"/>
      <c r="UV162" s="4"/>
      <c r="UW162" s="4"/>
      <c r="UX162" s="4"/>
      <c r="UY162" s="4"/>
      <c r="UZ162" s="4"/>
      <c r="VA162" s="4"/>
      <c r="VB162" s="4"/>
      <c r="VC162" s="4"/>
      <c r="VD162" s="4"/>
      <c r="VE162" s="4"/>
      <c r="VF162" s="4"/>
      <c r="VG162" s="4"/>
      <c r="VH162" s="4"/>
      <c r="VI162" s="4"/>
      <c r="VJ162" s="4"/>
      <c r="VK162" s="4"/>
      <c r="VL162" s="4"/>
      <c r="VM162" s="4"/>
      <c r="VN162" s="4"/>
      <c r="VO162" s="4"/>
      <c r="VP162" s="4"/>
      <c r="VQ162" s="4"/>
      <c r="VR162" s="4"/>
      <c r="VS162" s="4"/>
      <c r="VT162" s="4"/>
      <c r="VU162" s="4"/>
      <c r="VV162" s="4"/>
      <c r="VW162" s="4"/>
      <c r="VX162" s="4"/>
      <c r="VY162" s="4"/>
      <c r="VZ162" s="4"/>
      <c r="WA162" s="4"/>
      <c r="WB162" s="4"/>
      <c r="WC162" s="4"/>
      <c r="WD162" s="4"/>
      <c r="WE162" s="4"/>
      <c r="WF162" s="4"/>
      <c r="WG162" s="4"/>
      <c r="WH162" s="4"/>
      <c r="WI162" s="4"/>
      <c r="WJ162" s="4"/>
      <c r="WK162" s="4"/>
      <c r="WL162" s="4"/>
      <c r="WM162" s="4"/>
      <c r="WN162" s="4"/>
      <c r="WO162" s="4"/>
      <c r="WP162" s="4"/>
      <c r="WQ162" s="4"/>
      <c r="WR162" s="4"/>
      <c r="WS162" s="4"/>
      <c r="WT162" s="4"/>
      <c r="WU162" s="4"/>
      <c r="WV162" s="4"/>
      <c r="WW162" s="4"/>
      <c r="WX162" s="4"/>
      <c r="WY162" s="4"/>
      <c r="WZ162" s="4"/>
      <c r="XA162" s="4"/>
      <c r="XB162" s="4"/>
      <c r="XC162" s="4"/>
      <c r="XD162" s="4"/>
      <c r="XE162" s="4"/>
      <c r="XF162" s="4"/>
      <c r="XG162" s="4"/>
      <c r="XH162" s="4"/>
      <c r="XI162" s="4"/>
      <c r="XJ162" s="4"/>
      <c r="XK162" s="4"/>
      <c r="XL162" s="4"/>
      <c r="XM162" s="4"/>
      <c r="XN162" s="4"/>
      <c r="XO162" s="4"/>
      <c r="XP162" s="4"/>
      <c r="XQ162" s="4"/>
      <c r="XR162" s="4"/>
      <c r="XS162" s="4"/>
      <c r="XT162" s="4"/>
      <c r="XU162" s="4"/>
      <c r="XV162" s="4"/>
      <c r="XW162" s="4"/>
      <c r="XX162" s="4"/>
      <c r="XY162" s="4"/>
      <c r="XZ162" s="4"/>
      <c r="YA162" s="4"/>
      <c r="YB162" s="4"/>
      <c r="YC162" s="4"/>
      <c r="YD162" s="4"/>
      <c r="YE162" s="4"/>
      <c r="YF162" s="4"/>
      <c r="YG162" s="4"/>
      <c r="YH162" s="4"/>
      <c r="YI162" s="4"/>
      <c r="YJ162" s="4"/>
      <c r="YK162" s="4"/>
      <c r="YL162" s="4"/>
      <c r="YM162" s="4"/>
      <c r="YN162" s="4"/>
      <c r="YO162" s="4"/>
      <c r="YP162" s="4"/>
      <c r="YQ162" s="4"/>
      <c r="YR162" s="4"/>
      <c r="YS162" s="4"/>
      <c r="YT162" s="4"/>
      <c r="YU162" s="4"/>
      <c r="YV162" s="4"/>
      <c r="YW162" s="4"/>
      <c r="YX162" s="4"/>
      <c r="YY162" s="4"/>
      <c r="YZ162" s="4"/>
      <c r="ZA162" s="4"/>
      <c r="ZB162" s="4"/>
      <c r="ZC162" s="4"/>
      <c r="ZD162" s="4"/>
      <c r="ZE162" s="4"/>
      <c r="ZF162" s="4"/>
      <c r="ZG162" s="4"/>
      <c r="ZH162" s="4"/>
      <c r="ZI162" s="4"/>
      <c r="ZJ162" s="4"/>
      <c r="ZK162" s="4"/>
      <c r="ZL162" s="4"/>
      <c r="ZM162" s="4"/>
      <c r="ZN162" s="4"/>
      <c r="ZO162" s="4"/>
      <c r="ZP162" s="4"/>
      <c r="ZQ162" s="4"/>
      <c r="ZR162" s="4"/>
      <c r="ZS162" s="4"/>
      <c r="ZT162" s="4"/>
      <c r="ZU162" s="4"/>
      <c r="ZV162" s="4"/>
      <c r="ZW162" s="4"/>
      <c r="ZX162" s="4"/>
    </row>
    <row r="163" spans="1:700" ht="15.95" customHeight="1" x14ac:dyDescent="0.25">
      <c r="A163" s="7" t="s">
        <v>66</v>
      </c>
      <c r="B163" s="17" t="s">
        <v>67</v>
      </c>
      <c r="C163" s="7" t="s">
        <v>9</v>
      </c>
      <c r="D163" s="7" t="s">
        <v>38</v>
      </c>
      <c r="E163" s="7" t="s">
        <v>39</v>
      </c>
      <c r="F163" s="8">
        <v>0</v>
      </c>
      <c r="G163" s="8">
        <v>0</v>
      </c>
      <c r="H163" s="8">
        <v>5000</v>
      </c>
      <c r="I163" s="8">
        <v>15000</v>
      </c>
      <c r="J163" s="8">
        <f t="shared" si="6"/>
        <v>10000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  <c r="NB163" s="4"/>
      <c r="NC163" s="4"/>
      <c r="ND163" s="4"/>
      <c r="NE163" s="4"/>
      <c r="NF163" s="4"/>
      <c r="NG163" s="4"/>
      <c r="NH163" s="4"/>
      <c r="NI163" s="4"/>
      <c r="NJ163" s="4"/>
      <c r="NK163" s="4"/>
      <c r="NL163" s="4"/>
      <c r="NM163" s="4"/>
      <c r="NN163" s="4"/>
      <c r="NO163" s="4"/>
      <c r="NP163" s="4"/>
      <c r="NQ163" s="4"/>
      <c r="NR163" s="4"/>
      <c r="NS163" s="4"/>
      <c r="NT163" s="4"/>
      <c r="NU163" s="4"/>
      <c r="NV163" s="4"/>
      <c r="NW163" s="4"/>
      <c r="NX163" s="4"/>
      <c r="NY163" s="4"/>
      <c r="NZ163" s="4"/>
      <c r="OA163" s="4"/>
      <c r="OB163" s="4"/>
      <c r="OC163" s="4"/>
      <c r="OD163" s="4"/>
      <c r="OE163" s="4"/>
      <c r="OF163" s="4"/>
      <c r="OG163" s="4"/>
      <c r="OH163" s="4"/>
      <c r="OI163" s="4"/>
      <c r="OJ163" s="4"/>
      <c r="OK163" s="4"/>
      <c r="OL163" s="4"/>
      <c r="OM163" s="4"/>
      <c r="ON163" s="4"/>
      <c r="OO163" s="4"/>
      <c r="OP163" s="4"/>
      <c r="OQ163" s="4"/>
      <c r="OR163" s="4"/>
      <c r="OS163" s="4"/>
      <c r="OT163" s="4"/>
      <c r="OU163" s="4"/>
      <c r="OV163" s="4"/>
      <c r="OW163" s="4"/>
      <c r="OX163" s="4"/>
      <c r="OY163" s="4"/>
      <c r="OZ163" s="4"/>
      <c r="PA163" s="4"/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  <c r="TO163" s="4"/>
      <c r="TP163" s="4"/>
      <c r="TQ163" s="4"/>
      <c r="TR163" s="4"/>
      <c r="TS163" s="4"/>
      <c r="TT163" s="4"/>
      <c r="TU163" s="4"/>
      <c r="TV163" s="4"/>
      <c r="TW163" s="4"/>
      <c r="TX163" s="4"/>
      <c r="TY163" s="4"/>
      <c r="TZ163" s="4"/>
      <c r="UA163" s="4"/>
      <c r="UB163" s="4"/>
      <c r="UC163" s="4"/>
      <c r="UD163" s="4"/>
      <c r="UE163" s="4"/>
      <c r="UF163" s="4"/>
      <c r="UG163" s="4"/>
      <c r="UH163" s="4"/>
      <c r="UI163" s="4"/>
      <c r="UJ163" s="4"/>
      <c r="UK163" s="4"/>
      <c r="UL163" s="4"/>
      <c r="UM163" s="4"/>
      <c r="UN163" s="4"/>
      <c r="UO163" s="4"/>
      <c r="UP163" s="4"/>
      <c r="UQ163" s="4"/>
      <c r="UR163" s="4"/>
      <c r="US163" s="4"/>
      <c r="UT163" s="4"/>
      <c r="UU163" s="4"/>
      <c r="UV163" s="4"/>
      <c r="UW163" s="4"/>
      <c r="UX163" s="4"/>
      <c r="UY163" s="4"/>
      <c r="UZ163" s="4"/>
      <c r="VA163" s="4"/>
      <c r="VB163" s="4"/>
      <c r="VC163" s="4"/>
      <c r="VD163" s="4"/>
      <c r="VE163" s="4"/>
      <c r="VF163" s="4"/>
      <c r="VG163" s="4"/>
      <c r="VH163" s="4"/>
      <c r="VI163" s="4"/>
      <c r="VJ163" s="4"/>
      <c r="VK163" s="4"/>
      <c r="VL163" s="4"/>
      <c r="VM163" s="4"/>
      <c r="VN163" s="4"/>
      <c r="VO163" s="4"/>
      <c r="VP163" s="4"/>
      <c r="VQ163" s="4"/>
      <c r="VR163" s="4"/>
      <c r="VS163" s="4"/>
      <c r="VT163" s="4"/>
      <c r="VU163" s="4"/>
      <c r="VV163" s="4"/>
      <c r="VW163" s="4"/>
      <c r="VX163" s="4"/>
      <c r="VY163" s="4"/>
      <c r="VZ163" s="4"/>
      <c r="WA163" s="4"/>
      <c r="WB163" s="4"/>
      <c r="WC163" s="4"/>
      <c r="WD163" s="4"/>
      <c r="WE163" s="4"/>
      <c r="WF163" s="4"/>
      <c r="WG163" s="4"/>
      <c r="WH163" s="4"/>
      <c r="WI163" s="4"/>
      <c r="WJ163" s="4"/>
      <c r="WK163" s="4"/>
      <c r="WL163" s="4"/>
      <c r="WM163" s="4"/>
      <c r="WN163" s="4"/>
      <c r="WO163" s="4"/>
      <c r="WP163" s="4"/>
      <c r="WQ163" s="4"/>
      <c r="WR163" s="4"/>
      <c r="WS163" s="4"/>
      <c r="WT163" s="4"/>
      <c r="WU163" s="4"/>
      <c r="WV163" s="4"/>
      <c r="WW163" s="4"/>
      <c r="WX163" s="4"/>
      <c r="WY163" s="4"/>
      <c r="WZ163" s="4"/>
      <c r="XA163" s="4"/>
      <c r="XB163" s="4"/>
      <c r="XC163" s="4"/>
      <c r="XD163" s="4"/>
      <c r="XE163" s="4"/>
      <c r="XF163" s="4"/>
      <c r="XG163" s="4"/>
      <c r="XH163" s="4"/>
      <c r="XI163" s="4"/>
      <c r="XJ163" s="4"/>
      <c r="XK163" s="4"/>
      <c r="XL163" s="4"/>
      <c r="XM163" s="4"/>
      <c r="XN163" s="4"/>
      <c r="XO163" s="4"/>
      <c r="XP163" s="4"/>
      <c r="XQ163" s="4"/>
      <c r="XR163" s="4"/>
      <c r="XS163" s="4"/>
      <c r="XT163" s="4"/>
      <c r="XU163" s="4"/>
      <c r="XV163" s="4"/>
      <c r="XW163" s="4"/>
      <c r="XX163" s="4"/>
      <c r="XY163" s="4"/>
      <c r="XZ163" s="4"/>
      <c r="YA163" s="4"/>
      <c r="YB163" s="4"/>
      <c r="YC163" s="4"/>
      <c r="YD163" s="4"/>
      <c r="YE163" s="4"/>
      <c r="YF163" s="4"/>
      <c r="YG163" s="4"/>
      <c r="YH163" s="4"/>
      <c r="YI163" s="4"/>
      <c r="YJ163" s="4"/>
      <c r="YK163" s="4"/>
      <c r="YL163" s="4"/>
      <c r="YM163" s="4"/>
      <c r="YN163" s="4"/>
      <c r="YO163" s="4"/>
      <c r="YP163" s="4"/>
      <c r="YQ163" s="4"/>
      <c r="YR163" s="4"/>
      <c r="YS163" s="4"/>
      <c r="YT163" s="4"/>
      <c r="YU163" s="4"/>
      <c r="YV163" s="4"/>
      <c r="YW163" s="4"/>
      <c r="YX163" s="4"/>
      <c r="YY163" s="4"/>
      <c r="YZ163" s="4"/>
      <c r="ZA163" s="4"/>
      <c r="ZB163" s="4"/>
      <c r="ZC163" s="4"/>
      <c r="ZD163" s="4"/>
      <c r="ZE163" s="4"/>
      <c r="ZF163" s="4"/>
      <c r="ZG163" s="4"/>
      <c r="ZH163" s="4"/>
      <c r="ZI163" s="4"/>
      <c r="ZJ163" s="4"/>
      <c r="ZK163" s="4"/>
      <c r="ZL163" s="4"/>
      <c r="ZM163" s="4"/>
      <c r="ZN163" s="4"/>
      <c r="ZO163" s="4"/>
      <c r="ZP163" s="4"/>
      <c r="ZQ163" s="4"/>
      <c r="ZR163" s="4"/>
      <c r="ZS163" s="4"/>
      <c r="ZT163" s="4"/>
      <c r="ZU163" s="4"/>
      <c r="ZV163" s="4"/>
      <c r="ZW163" s="4"/>
      <c r="ZX163" s="4"/>
    </row>
    <row r="164" spans="1:700" s="3" customFormat="1" ht="15.95" customHeight="1" x14ac:dyDescent="0.25">
      <c r="A164" s="6" t="s">
        <v>70</v>
      </c>
      <c r="B164" s="15" t="s">
        <v>67</v>
      </c>
      <c r="C164" s="6" t="s">
        <v>9</v>
      </c>
      <c r="D164" s="6" t="s">
        <v>71</v>
      </c>
      <c r="E164" s="6" t="s">
        <v>109</v>
      </c>
      <c r="F164" s="16">
        <v>0</v>
      </c>
      <c r="G164" s="16">
        <v>0</v>
      </c>
      <c r="H164" s="16">
        <v>11416</v>
      </c>
      <c r="I164" s="16">
        <f>I165</f>
        <v>54716</v>
      </c>
      <c r="J164" s="16">
        <f t="shared" si="6"/>
        <v>43300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  <c r="IX164" s="5"/>
      <c r="IY164" s="5"/>
      <c r="IZ164" s="5"/>
      <c r="JA164" s="5"/>
      <c r="JB164" s="5"/>
      <c r="JC164" s="5"/>
      <c r="JD164" s="5"/>
      <c r="JE164" s="5"/>
      <c r="JF164" s="5"/>
      <c r="JG164" s="5"/>
      <c r="JH164" s="5"/>
      <c r="JI164" s="5"/>
      <c r="JJ164" s="5"/>
      <c r="JK164" s="5"/>
      <c r="JL164" s="5"/>
      <c r="JM164" s="5"/>
      <c r="JN164" s="5"/>
      <c r="JO164" s="5"/>
      <c r="JP164" s="5"/>
      <c r="JQ164" s="5"/>
      <c r="JR164" s="5"/>
      <c r="JS164" s="5"/>
      <c r="JT164" s="5"/>
      <c r="JU164" s="5"/>
      <c r="JV164" s="5"/>
      <c r="JW164" s="5"/>
      <c r="JX164" s="5"/>
      <c r="JY164" s="5"/>
      <c r="JZ164" s="5"/>
      <c r="KA164" s="5"/>
      <c r="KB164" s="5"/>
      <c r="KC164" s="5"/>
      <c r="KD164" s="5"/>
      <c r="KE164" s="5"/>
      <c r="KF164" s="5"/>
      <c r="KG164" s="5"/>
      <c r="KH164" s="5"/>
      <c r="KI164" s="5"/>
      <c r="KJ164" s="5"/>
      <c r="KK164" s="5"/>
      <c r="KL164" s="5"/>
      <c r="KM164" s="5"/>
      <c r="KN164" s="5"/>
      <c r="KO164" s="5"/>
      <c r="KP164" s="5"/>
      <c r="KQ164" s="5"/>
      <c r="KR164" s="5"/>
      <c r="KS164" s="5"/>
      <c r="KT164" s="5"/>
      <c r="KU164" s="5"/>
      <c r="KV164" s="5"/>
      <c r="KW164" s="5"/>
      <c r="KX164" s="5"/>
      <c r="KY164" s="5"/>
      <c r="KZ164" s="5"/>
      <c r="LA164" s="5"/>
      <c r="LB164" s="5"/>
      <c r="LC164" s="5"/>
      <c r="LD164" s="5"/>
      <c r="LE164" s="5"/>
      <c r="LF164" s="5"/>
      <c r="LG164" s="5"/>
      <c r="LH164" s="5"/>
      <c r="LI164" s="5"/>
      <c r="LJ164" s="5"/>
      <c r="LK164" s="5"/>
      <c r="LL164" s="5"/>
      <c r="LM164" s="5"/>
      <c r="LN164" s="5"/>
      <c r="LO164" s="5"/>
      <c r="LP164" s="5"/>
      <c r="LQ164" s="5"/>
      <c r="LR164" s="5"/>
      <c r="LS164" s="5"/>
      <c r="LT164" s="5"/>
      <c r="LU164" s="5"/>
      <c r="LV164" s="5"/>
      <c r="LW164" s="5"/>
      <c r="LX164" s="5"/>
      <c r="LY164" s="5"/>
      <c r="LZ164" s="5"/>
      <c r="MA164" s="5"/>
      <c r="MB164" s="5"/>
      <c r="MC164" s="5"/>
      <c r="MD164" s="5"/>
      <c r="ME164" s="5"/>
      <c r="MF164" s="5"/>
      <c r="MG164" s="5"/>
      <c r="MH164" s="5"/>
      <c r="MI164" s="5"/>
      <c r="MJ164" s="5"/>
      <c r="MK164" s="5"/>
      <c r="ML164" s="5"/>
      <c r="MM164" s="5"/>
      <c r="MN164" s="5"/>
      <c r="MO164" s="5"/>
      <c r="MP164" s="5"/>
      <c r="MQ164" s="5"/>
      <c r="MR164" s="5"/>
      <c r="MS164" s="5"/>
      <c r="MT164" s="5"/>
      <c r="MU164" s="5"/>
      <c r="MV164" s="5"/>
      <c r="MW164" s="5"/>
      <c r="MX164" s="5"/>
      <c r="MY164" s="5"/>
      <c r="MZ164" s="5"/>
      <c r="NA164" s="5"/>
      <c r="NB164" s="5"/>
      <c r="NC164" s="5"/>
      <c r="ND164" s="5"/>
      <c r="NE164" s="5"/>
      <c r="NF164" s="5"/>
      <c r="NG164" s="5"/>
      <c r="NH164" s="5"/>
      <c r="NI164" s="5"/>
      <c r="NJ164" s="5"/>
      <c r="NK164" s="5"/>
      <c r="NL164" s="5"/>
      <c r="NM164" s="5"/>
      <c r="NN164" s="5"/>
      <c r="NO164" s="5"/>
      <c r="NP164" s="5"/>
      <c r="NQ164" s="5"/>
      <c r="NR164" s="5"/>
      <c r="NS164" s="5"/>
      <c r="NT164" s="5"/>
      <c r="NU164" s="5"/>
      <c r="NV164" s="5"/>
      <c r="NW164" s="5"/>
      <c r="NX164" s="5"/>
      <c r="NY164" s="5"/>
      <c r="NZ164" s="5"/>
      <c r="OA164" s="5"/>
      <c r="OB164" s="5"/>
      <c r="OC164" s="5"/>
      <c r="OD164" s="5"/>
      <c r="OE164" s="5"/>
      <c r="OF164" s="5"/>
      <c r="OG164" s="5"/>
      <c r="OH164" s="5"/>
      <c r="OI164" s="5"/>
      <c r="OJ164" s="5"/>
      <c r="OK164" s="5"/>
      <c r="OL164" s="5"/>
      <c r="OM164" s="5"/>
      <c r="ON164" s="5"/>
      <c r="OO164" s="5"/>
      <c r="OP164" s="5"/>
      <c r="OQ164" s="5"/>
      <c r="OR164" s="5"/>
      <c r="OS164" s="5"/>
      <c r="OT164" s="5"/>
      <c r="OU164" s="5"/>
      <c r="OV164" s="5"/>
      <c r="OW164" s="5"/>
      <c r="OX164" s="5"/>
      <c r="OY164" s="5"/>
      <c r="OZ164" s="5"/>
      <c r="PA164" s="5"/>
      <c r="PB164" s="5"/>
      <c r="PC164" s="5"/>
      <c r="PD164" s="5"/>
      <c r="PE164" s="5"/>
      <c r="PF164" s="5"/>
      <c r="PG164" s="5"/>
      <c r="PH164" s="5"/>
      <c r="PI164" s="5"/>
      <c r="PJ164" s="5"/>
      <c r="PK164" s="5"/>
      <c r="PL164" s="5"/>
      <c r="PM164" s="5"/>
      <c r="PN164" s="5"/>
      <c r="PO164" s="5"/>
      <c r="PP164" s="5"/>
      <c r="PQ164" s="5"/>
      <c r="PR164" s="5"/>
      <c r="PS164" s="5"/>
      <c r="PT164" s="5"/>
      <c r="PU164" s="5"/>
      <c r="PV164" s="5"/>
      <c r="PW164" s="5"/>
      <c r="PX164" s="5"/>
      <c r="PY164" s="5"/>
      <c r="PZ164" s="5"/>
      <c r="QA164" s="5"/>
      <c r="QB164" s="5"/>
      <c r="QC164" s="5"/>
      <c r="QD164" s="5"/>
      <c r="QE164" s="5"/>
      <c r="QF164" s="5"/>
      <c r="QG164" s="5"/>
      <c r="QH164" s="5"/>
      <c r="QI164" s="5"/>
      <c r="QJ164" s="5"/>
      <c r="QK164" s="5"/>
      <c r="QL164" s="5"/>
      <c r="QM164" s="5"/>
      <c r="QN164" s="5"/>
      <c r="QO164" s="5"/>
      <c r="QP164" s="5"/>
      <c r="QQ164" s="5"/>
      <c r="QR164" s="5"/>
      <c r="QS164" s="5"/>
      <c r="QT164" s="5"/>
      <c r="QU164" s="5"/>
      <c r="QV164" s="5"/>
      <c r="QW164" s="5"/>
      <c r="QX164" s="5"/>
      <c r="QY164" s="5"/>
      <c r="QZ164" s="5"/>
      <c r="RA164" s="5"/>
      <c r="RB164" s="5"/>
      <c r="RC164" s="5"/>
      <c r="RD164" s="5"/>
      <c r="RE164" s="5"/>
      <c r="RF164" s="5"/>
      <c r="RG164" s="5"/>
      <c r="RH164" s="5"/>
      <c r="RI164" s="5"/>
      <c r="RJ164" s="5"/>
      <c r="RK164" s="5"/>
      <c r="RL164" s="5"/>
      <c r="RM164" s="5"/>
      <c r="RN164" s="5"/>
      <c r="RO164" s="5"/>
      <c r="RP164" s="5"/>
      <c r="RQ164" s="5"/>
      <c r="RR164" s="5"/>
      <c r="RS164" s="5"/>
      <c r="RT164" s="5"/>
      <c r="RU164" s="5"/>
      <c r="RV164" s="5"/>
      <c r="RW164" s="5"/>
      <c r="RX164" s="5"/>
      <c r="RY164" s="5"/>
      <c r="RZ164" s="5"/>
      <c r="SA164" s="5"/>
      <c r="SB164" s="5"/>
      <c r="SC164" s="5"/>
      <c r="SD164" s="5"/>
      <c r="SE164" s="5"/>
      <c r="SF164" s="5"/>
      <c r="SG164" s="5"/>
      <c r="SH164" s="5"/>
      <c r="SI164" s="5"/>
      <c r="SJ164" s="5"/>
      <c r="SK164" s="5"/>
      <c r="SL164" s="5"/>
      <c r="SM164" s="5"/>
      <c r="SN164" s="5"/>
      <c r="SO164" s="5"/>
      <c r="SP164" s="5"/>
      <c r="SQ164" s="5"/>
      <c r="SR164" s="5"/>
      <c r="SS164" s="5"/>
      <c r="ST164" s="5"/>
      <c r="SU164" s="5"/>
      <c r="SV164" s="5"/>
      <c r="SW164" s="5"/>
      <c r="SX164" s="5"/>
      <c r="SY164" s="5"/>
      <c r="SZ164" s="5"/>
      <c r="TA164" s="5"/>
      <c r="TB164" s="5"/>
      <c r="TC164" s="5"/>
      <c r="TD164" s="5"/>
      <c r="TE164" s="5"/>
      <c r="TF164" s="5"/>
      <c r="TG164" s="5"/>
      <c r="TH164" s="5"/>
      <c r="TI164" s="5"/>
      <c r="TJ164" s="5"/>
      <c r="TK164" s="5"/>
      <c r="TL164" s="5"/>
      <c r="TM164" s="5"/>
      <c r="TN164" s="5"/>
      <c r="TO164" s="5"/>
      <c r="TP164" s="5"/>
      <c r="TQ164" s="5"/>
      <c r="TR164" s="5"/>
      <c r="TS164" s="5"/>
      <c r="TT164" s="5"/>
      <c r="TU164" s="5"/>
      <c r="TV164" s="5"/>
      <c r="TW164" s="5"/>
      <c r="TX164" s="5"/>
      <c r="TY164" s="5"/>
      <c r="TZ164" s="5"/>
      <c r="UA164" s="5"/>
      <c r="UB164" s="5"/>
      <c r="UC164" s="5"/>
      <c r="UD164" s="5"/>
      <c r="UE164" s="5"/>
      <c r="UF164" s="5"/>
      <c r="UG164" s="5"/>
      <c r="UH164" s="5"/>
      <c r="UI164" s="5"/>
      <c r="UJ164" s="5"/>
      <c r="UK164" s="5"/>
      <c r="UL164" s="5"/>
      <c r="UM164" s="5"/>
      <c r="UN164" s="5"/>
      <c r="UO164" s="5"/>
      <c r="UP164" s="5"/>
      <c r="UQ164" s="5"/>
      <c r="UR164" s="5"/>
      <c r="US164" s="5"/>
      <c r="UT164" s="5"/>
      <c r="UU164" s="5"/>
      <c r="UV164" s="5"/>
      <c r="UW164" s="5"/>
      <c r="UX164" s="5"/>
      <c r="UY164" s="5"/>
      <c r="UZ164" s="5"/>
      <c r="VA164" s="5"/>
      <c r="VB164" s="5"/>
      <c r="VC164" s="5"/>
      <c r="VD164" s="5"/>
      <c r="VE164" s="5"/>
      <c r="VF164" s="5"/>
      <c r="VG164" s="5"/>
      <c r="VH164" s="5"/>
      <c r="VI164" s="5"/>
      <c r="VJ164" s="5"/>
      <c r="VK164" s="5"/>
      <c r="VL164" s="5"/>
      <c r="VM164" s="5"/>
      <c r="VN164" s="5"/>
      <c r="VO164" s="5"/>
      <c r="VP164" s="5"/>
      <c r="VQ164" s="5"/>
      <c r="VR164" s="5"/>
      <c r="VS164" s="5"/>
      <c r="VT164" s="5"/>
      <c r="VU164" s="5"/>
      <c r="VV164" s="5"/>
      <c r="VW164" s="5"/>
      <c r="VX164" s="5"/>
      <c r="VY164" s="5"/>
      <c r="VZ164" s="5"/>
      <c r="WA164" s="5"/>
      <c r="WB164" s="5"/>
      <c r="WC164" s="5"/>
      <c r="WD164" s="5"/>
      <c r="WE164" s="5"/>
      <c r="WF164" s="5"/>
      <c r="WG164" s="5"/>
      <c r="WH164" s="5"/>
      <c r="WI164" s="5"/>
      <c r="WJ164" s="5"/>
      <c r="WK164" s="5"/>
      <c r="WL164" s="5"/>
      <c r="WM164" s="5"/>
      <c r="WN164" s="5"/>
      <c r="WO164" s="5"/>
      <c r="WP164" s="5"/>
      <c r="WQ164" s="5"/>
      <c r="WR164" s="5"/>
      <c r="WS164" s="5"/>
      <c r="WT164" s="5"/>
      <c r="WU164" s="5"/>
      <c r="WV164" s="5"/>
      <c r="WW164" s="5"/>
      <c r="WX164" s="5"/>
      <c r="WY164" s="5"/>
      <c r="WZ164" s="5"/>
      <c r="XA164" s="5"/>
      <c r="XB164" s="5"/>
      <c r="XC164" s="5"/>
      <c r="XD164" s="5"/>
      <c r="XE164" s="5"/>
      <c r="XF164" s="5"/>
      <c r="XG164" s="5"/>
      <c r="XH164" s="5"/>
      <c r="XI164" s="5"/>
      <c r="XJ164" s="5"/>
      <c r="XK164" s="5"/>
      <c r="XL164" s="5"/>
      <c r="XM164" s="5"/>
      <c r="XN164" s="5"/>
      <c r="XO164" s="5"/>
      <c r="XP164" s="5"/>
      <c r="XQ164" s="5"/>
      <c r="XR164" s="5"/>
      <c r="XS164" s="5"/>
      <c r="XT164" s="5"/>
      <c r="XU164" s="5"/>
      <c r="XV164" s="5"/>
      <c r="XW164" s="5"/>
      <c r="XX164" s="5"/>
      <c r="XY164" s="5"/>
      <c r="XZ164" s="5"/>
      <c r="YA164" s="5"/>
      <c r="YB164" s="5"/>
      <c r="YC164" s="5"/>
      <c r="YD164" s="5"/>
      <c r="YE164" s="5"/>
      <c r="YF164" s="5"/>
      <c r="YG164" s="5"/>
      <c r="YH164" s="5"/>
      <c r="YI164" s="5"/>
      <c r="YJ164" s="5"/>
      <c r="YK164" s="5"/>
      <c r="YL164" s="5"/>
      <c r="YM164" s="5"/>
      <c r="YN164" s="5"/>
      <c r="YO164" s="5"/>
      <c r="YP164" s="5"/>
      <c r="YQ164" s="5"/>
      <c r="YR164" s="5"/>
      <c r="YS164" s="5"/>
      <c r="YT164" s="5"/>
      <c r="YU164" s="5"/>
      <c r="YV164" s="5"/>
      <c r="YW164" s="5"/>
      <c r="YX164" s="5"/>
      <c r="YY164" s="5"/>
      <c r="YZ164" s="5"/>
      <c r="ZA164" s="5"/>
      <c r="ZB164" s="5"/>
      <c r="ZC164" s="5"/>
      <c r="ZD164" s="5"/>
      <c r="ZE164" s="5"/>
      <c r="ZF164" s="5"/>
      <c r="ZG164" s="5"/>
      <c r="ZH164" s="5"/>
      <c r="ZI164" s="5"/>
      <c r="ZJ164" s="5"/>
      <c r="ZK164" s="5"/>
      <c r="ZL164" s="5"/>
      <c r="ZM164" s="5"/>
      <c r="ZN164" s="5"/>
      <c r="ZO164" s="5"/>
      <c r="ZP164" s="5"/>
      <c r="ZQ164" s="5"/>
      <c r="ZR164" s="5"/>
      <c r="ZS164" s="5"/>
      <c r="ZT164" s="5"/>
      <c r="ZU164" s="5"/>
      <c r="ZV164" s="5"/>
      <c r="ZW164" s="5"/>
      <c r="ZX164" s="5"/>
    </row>
    <row r="165" spans="1:700" s="3" customFormat="1" ht="15.95" customHeight="1" x14ac:dyDescent="0.25">
      <c r="A165" s="6" t="s">
        <v>70</v>
      </c>
      <c r="B165" s="15" t="s">
        <v>67</v>
      </c>
      <c r="C165" s="6" t="s">
        <v>9</v>
      </c>
      <c r="D165" s="6" t="s">
        <v>69</v>
      </c>
      <c r="E165" s="6" t="s">
        <v>128</v>
      </c>
      <c r="F165" s="16">
        <v>0</v>
      </c>
      <c r="G165" s="16">
        <v>0</v>
      </c>
      <c r="H165" s="16">
        <v>11416</v>
      </c>
      <c r="I165" s="16">
        <f>I166+I169</f>
        <v>54716</v>
      </c>
      <c r="J165" s="16">
        <f t="shared" si="6"/>
        <v>43300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  <c r="IX165" s="5"/>
      <c r="IY165" s="5"/>
      <c r="IZ165" s="5"/>
      <c r="JA165" s="5"/>
      <c r="JB165" s="5"/>
      <c r="JC165" s="5"/>
      <c r="JD165" s="5"/>
      <c r="JE165" s="5"/>
      <c r="JF165" s="5"/>
      <c r="JG165" s="5"/>
      <c r="JH165" s="5"/>
      <c r="JI165" s="5"/>
      <c r="JJ165" s="5"/>
      <c r="JK165" s="5"/>
      <c r="JL165" s="5"/>
      <c r="JM165" s="5"/>
      <c r="JN165" s="5"/>
      <c r="JO165" s="5"/>
      <c r="JP165" s="5"/>
      <c r="JQ165" s="5"/>
      <c r="JR165" s="5"/>
      <c r="JS165" s="5"/>
      <c r="JT165" s="5"/>
      <c r="JU165" s="5"/>
      <c r="JV165" s="5"/>
      <c r="JW165" s="5"/>
      <c r="JX165" s="5"/>
      <c r="JY165" s="5"/>
      <c r="JZ165" s="5"/>
      <c r="KA165" s="5"/>
      <c r="KB165" s="5"/>
      <c r="KC165" s="5"/>
      <c r="KD165" s="5"/>
      <c r="KE165" s="5"/>
      <c r="KF165" s="5"/>
      <c r="KG165" s="5"/>
      <c r="KH165" s="5"/>
      <c r="KI165" s="5"/>
      <c r="KJ165" s="5"/>
      <c r="KK165" s="5"/>
      <c r="KL165" s="5"/>
      <c r="KM165" s="5"/>
      <c r="KN165" s="5"/>
      <c r="KO165" s="5"/>
      <c r="KP165" s="5"/>
      <c r="KQ165" s="5"/>
      <c r="KR165" s="5"/>
      <c r="KS165" s="5"/>
      <c r="KT165" s="5"/>
      <c r="KU165" s="5"/>
      <c r="KV165" s="5"/>
      <c r="KW165" s="5"/>
      <c r="KX165" s="5"/>
      <c r="KY165" s="5"/>
      <c r="KZ165" s="5"/>
      <c r="LA165" s="5"/>
      <c r="LB165" s="5"/>
      <c r="LC165" s="5"/>
      <c r="LD165" s="5"/>
      <c r="LE165" s="5"/>
      <c r="LF165" s="5"/>
      <c r="LG165" s="5"/>
      <c r="LH165" s="5"/>
      <c r="LI165" s="5"/>
      <c r="LJ165" s="5"/>
      <c r="LK165" s="5"/>
      <c r="LL165" s="5"/>
      <c r="LM165" s="5"/>
      <c r="LN165" s="5"/>
      <c r="LO165" s="5"/>
      <c r="LP165" s="5"/>
      <c r="LQ165" s="5"/>
      <c r="LR165" s="5"/>
      <c r="LS165" s="5"/>
      <c r="LT165" s="5"/>
      <c r="LU165" s="5"/>
      <c r="LV165" s="5"/>
      <c r="LW165" s="5"/>
      <c r="LX165" s="5"/>
      <c r="LY165" s="5"/>
      <c r="LZ165" s="5"/>
      <c r="MA165" s="5"/>
      <c r="MB165" s="5"/>
      <c r="MC165" s="5"/>
      <c r="MD165" s="5"/>
      <c r="ME165" s="5"/>
      <c r="MF165" s="5"/>
      <c r="MG165" s="5"/>
      <c r="MH165" s="5"/>
      <c r="MI165" s="5"/>
      <c r="MJ165" s="5"/>
      <c r="MK165" s="5"/>
      <c r="ML165" s="5"/>
      <c r="MM165" s="5"/>
      <c r="MN165" s="5"/>
      <c r="MO165" s="5"/>
      <c r="MP165" s="5"/>
      <c r="MQ165" s="5"/>
      <c r="MR165" s="5"/>
      <c r="MS165" s="5"/>
      <c r="MT165" s="5"/>
      <c r="MU165" s="5"/>
      <c r="MV165" s="5"/>
      <c r="MW165" s="5"/>
      <c r="MX165" s="5"/>
      <c r="MY165" s="5"/>
      <c r="MZ165" s="5"/>
      <c r="NA165" s="5"/>
      <c r="NB165" s="5"/>
      <c r="NC165" s="5"/>
      <c r="ND165" s="5"/>
      <c r="NE165" s="5"/>
      <c r="NF165" s="5"/>
      <c r="NG165" s="5"/>
      <c r="NH165" s="5"/>
      <c r="NI165" s="5"/>
      <c r="NJ165" s="5"/>
      <c r="NK165" s="5"/>
      <c r="NL165" s="5"/>
      <c r="NM165" s="5"/>
      <c r="NN165" s="5"/>
      <c r="NO165" s="5"/>
      <c r="NP165" s="5"/>
      <c r="NQ165" s="5"/>
      <c r="NR165" s="5"/>
      <c r="NS165" s="5"/>
      <c r="NT165" s="5"/>
      <c r="NU165" s="5"/>
      <c r="NV165" s="5"/>
      <c r="NW165" s="5"/>
      <c r="NX165" s="5"/>
      <c r="NY165" s="5"/>
      <c r="NZ165" s="5"/>
      <c r="OA165" s="5"/>
      <c r="OB165" s="5"/>
      <c r="OC165" s="5"/>
      <c r="OD165" s="5"/>
      <c r="OE165" s="5"/>
      <c r="OF165" s="5"/>
      <c r="OG165" s="5"/>
      <c r="OH165" s="5"/>
      <c r="OI165" s="5"/>
      <c r="OJ165" s="5"/>
      <c r="OK165" s="5"/>
      <c r="OL165" s="5"/>
      <c r="OM165" s="5"/>
      <c r="ON165" s="5"/>
      <c r="OO165" s="5"/>
      <c r="OP165" s="5"/>
      <c r="OQ165" s="5"/>
      <c r="OR165" s="5"/>
      <c r="OS165" s="5"/>
      <c r="OT165" s="5"/>
      <c r="OU165" s="5"/>
      <c r="OV165" s="5"/>
      <c r="OW165" s="5"/>
      <c r="OX165" s="5"/>
      <c r="OY165" s="5"/>
      <c r="OZ165" s="5"/>
      <c r="PA165" s="5"/>
      <c r="PB165" s="5"/>
      <c r="PC165" s="5"/>
      <c r="PD165" s="5"/>
      <c r="PE165" s="5"/>
      <c r="PF165" s="5"/>
      <c r="PG165" s="5"/>
      <c r="PH165" s="5"/>
      <c r="PI165" s="5"/>
      <c r="PJ165" s="5"/>
      <c r="PK165" s="5"/>
      <c r="PL165" s="5"/>
      <c r="PM165" s="5"/>
      <c r="PN165" s="5"/>
      <c r="PO165" s="5"/>
      <c r="PP165" s="5"/>
      <c r="PQ165" s="5"/>
      <c r="PR165" s="5"/>
      <c r="PS165" s="5"/>
      <c r="PT165" s="5"/>
      <c r="PU165" s="5"/>
      <c r="PV165" s="5"/>
      <c r="PW165" s="5"/>
      <c r="PX165" s="5"/>
      <c r="PY165" s="5"/>
      <c r="PZ165" s="5"/>
      <c r="QA165" s="5"/>
      <c r="QB165" s="5"/>
      <c r="QC165" s="5"/>
      <c r="QD165" s="5"/>
      <c r="QE165" s="5"/>
      <c r="QF165" s="5"/>
      <c r="QG165" s="5"/>
      <c r="QH165" s="5"/>
      <c r="QI165" s="5"/>
      <c r="QJ165" s="5"/>
      <c r="QK165" s="5"/>
      <c r="QL165" s="5"/>
      <c r="QM165" s="5"/>
      <c r="QN165" s="5"/>
      <c r="QO165" s="5"/>
      <c r="QP165" s="5"/>
      <c r="QQ165" s="5"/>
      <c r="QR165" s="5"/>
      <c r="QS165" s="5"/>
      <c r="QT165" s="5"/>
      <c r="QU165" s="5"/>
      <c r="QV165" s="5"/>
      <c r="QW165" s="5"/>
      <c r="QX165" s="5"/>
      <c r="QY165" s="5"/>
      <c r="QZ165" s="5"/>
      <c r="RA165" s="5"/>
      <c r="RB165" s="5"/>
      <c r="RC165" s="5"/>
      <c r="RD165" s="5"/>
      <c r="RE165" s="5"/>
      <c r="RF165" s="5"/>
      <c r="RG165" s="5"/>
      <c r="RH165" s="5"/>
      <c r="RI165" s="5"/>
      <c r="RJ165" s="5"/>
      <c r="RK165" s="5"/>
      <c r="RL165" s="5"/>
      <c r="RM165" s="5"/>
      <c r="RN165" s="5"/>
      <c r="RO165" s="5"/>
      <c r="RP165" s="5"/>
      <c r="RQ165" s="5"/>
      <c r="RR165" s="5"/>
      <c r="RS165" s="5"/>
      <c r="RT165" s="5"/>
      <c r="RU165" s="5"/>
      <c r="RV165" s="5"/>
      <c r="RW165" s="5"/>
      <c r="RX165" s="5"/>
      <c r="RY165" s="5"/>
      <c r="RZ165" s="5"/>
      <c r="SA165" s="5"/>
      <c r="SB165" s="5"/>
      <c r="SC165" s="5"/>
      <c r="SD165" s="5"/>
      <c r="SE165" s="5"/>
      <c r="SF165" s="5"/>
      <c r="SG165" s="5"/>
      <c r="SH165" s="5"/>
      <c r="SI165" s="5"/>
      <c r="SJ165" s="5"/>
      <c r="SK165" s="5"/>
      <c r="SL165" s="5"/>
      <c r="SM165" s="5"/>
      <c r="SN165" s="5"/>
      <c r="SO165" s="5"/>
      <c r="SP165" s="5"/>
      <c r="SQ165" s="5"/>
      <c r="SR165" s="5"/>
      <c r="SS165" s="5"/>
      <c r="ST165" s="5"/>
      <c r="SU165" s="5"/>
      <c r="SV165" s="5"/>
      <c r="SW165" s="5"/>
      <c r="SX165" s="5"/>
      <c r="SY165" s="5"/>
      <c r="SZ165" s="5"/>
      <c r="TA165" s="5"/>
      <c r="TB165" s="5"/>
      <c r="TC165" s="5"/>
      <c r="TD165" s="5"/>
      <c r="TE165" s="5"/>
      <c r="TF165" s="5"/>
      <c r="TG165" s="5"/>
      <c r="TH165" s="5"/>
      <c r="TI165" s="5"/>
      <c r="TJ165" s="5"/>
      <c r="TK165" s="5"/>
      <c r="TL165" s="5"/>
      <c r="TM165" s="5"/>
      <c r="TN165" s="5"/>
      <c r="TO165" s="5"/>
      <c r="TP165" s="5"/>
      <c r="TQ165" s="5"/>
      <c r="TR165" s="5"/>
      <c r="TS165" s="5"/>
      <c r="TT165" s="5"/>
      <c r="TU165" s="5"/>
      <c r="TV165" s="5"/>
      <c r="TW165" s="5"/>
      <c r="TX165" s="5"/>
      <c r="TY165" s="5"/>
      <c r="TZ165" s="5"/>
      <c r="UA165" s="5"/>
      <c r="UB165" s="5"/>
      <c r="UC165" s="5"/>
      <c r="UD165" s="5"/>
      <c r="UE165" s="5"/>
      <c r="UF165" s="5"/>
      <c r="UG165" s="5"/>
      <c r="UH165" s="5"/>
      <c r="UI165" s="5"/>
      <c r="UJ165" s="5"/>
      <c r="UK165" s="5"/>
      <c r="UL165" s="5"/>
      <c r="UM165" s="5"/>
      <c r="UN165" s="5"/>
      <c r="UO165" s="5"/>
      <c r="UP165" s="5"/>
      <c r="UQ165" s="5"/>
      <c r="UR165" s="5"/>
      <c r="US165" s="5"/>
      <c r="UT165" s="5"/>
      <c r="UU165" s="5"/>
      <c r="UV165" s="5"/>
      <c r="UW165" s="5"/>
      <c r="UX165" s="5"/>
      <c r="UY165" s="5"/>
      <c r="UZ165" s="5"/>
      <c r="VA165" s="5"/>
      <c r="VB165" s="5"/>
      <c r="VC165" s="5"/>
      <c r="VD165" s="5"/>
      <c r="VE165" s="5"/>
      <c r="VF165" s="5"/>
      <c r="VG165" s="5"/>
      <c r="VH165" s="5"/>
      <c r="VI165" s="5"/>
      <c r="VJ165" s="5"/>
      <c r="VK165" s="5"/>
      <c r="VL165" s="5"/>
      <c r="VM165" s="5"/>
      <c r="VN165" s="5"/>
      <c r="VO165" s="5"/>
      <c r="VP165" s="5"/>
      <c r="VQ165" s="5"/>
      <c r="VR165" s="5"/>
      <c r="VS165" s="5"/>
      <c r="VT165" s="5"/>
      <c r="VU165" s="5"/>
      <c r="VV165" s="5"/>
      <c r="VW165" s="5"/>
      <c r="VX165" s="5"/>
      <c r="VY165" s="5"/>
      <c r="VZ165" s="5"/>
      <c r="WA165" s="5"/>
      <c r="WB165" s="5"/>
      <c r="WC165" s="5"/>
      <c r="WD165" s="5"/>
      <c r="WE165" s="5"/>
      <c r="WF165" s="5"/>
      <c r="WG165" s="5"/>
      <c r="WH165" s="5"/>
      <c r="WI165" s="5"/>
      <c r="WJ165" s="5"/>
      <c r="WK165" s="5"/>
      <c r="WL165" s="5"/>
      <c r="WM165" s="5"/>
      <c r="WN165" s="5"/>
      <c r="WO165" s="5"/>
      <c r="WP165" s="5"/>
      <c r="WQ165" s="5"/>
      <c r="WR165" s="5"/>
      <c r="WS165" s="5"/>
      <c r="WT165" s="5"/>
      <c r="WU165" s="5"/>
      <c r="WV165" s="5"/>
      <c r="WW165" s="5"/>
      <c r="WX165" s="5"/>
      <c r="WY165" s="5"/>
      <c r="WZ165" s="5"/>
      <c r="XA165" s="5"/>
      <c r="XB165" s="5"/>
      <c r="XC165" s="5"/>
      <c r="XD165" s="5"/>
      <c r="XE165" s="5"/>
      <c r="XF165" s="5"/>
      <c r="XG165" s="5"/>
      <c r="XH165" s="5"/>
      <c r="XI165" s="5"/>
      <c r="XJ165" s="5"/>
      <c r="XK165" s="5"/>
      <c r="XL165" s="5"/>
      <c r="XM165" s="5"/>
      <c r="XN165" s="5"/>
      <c r="XO165" s="5"/>
      <c r="XP165" s="5"/>
      <c r="XQ165" s="5"/>
      <c r="XR165" s="5"/>
      <c r="XS165" s="5"/>
      <c r="XT165" s="5"/>
      <c r="XU165" s="5"/>
      <c r="XV165" s="5"/>
      <c r="XW165" s="5"/>
      <c r="XX165" s="5"/>
      <c r="XY165" s="5"/>
      <c r="XZ165" s="5"/>
      <c r="YA165" s="5"/>
      <c r="YB165" s="5"/>
      <c r="YC165" s="5"/>
      <c r="YD165" s="5"/>
      <c r="YE165" s="5"/>
      <c r="YF165" s="5"/>
      <c r="YG165" s="5"/>
      <c r="YH165" s="5"/>
      <c r="YI165" s="5"/>
      <c r="YJ165" s="5"/>
      <c r="YK165" s="5"/>
      <c r="YL165" s="5"/>
      <c r="YM165" s="5"/>
      <c r="YN165" s="5"/>
      <c r="YO165" s="5"/>
      <c r="YP165" s="5"/>
      <c r="YQ165" s="5"/>
      <c r="YR165" s="5"/>
      <c r="YS165" s="5"/>
      <c r="YT165" s="5"/>
      <c r="YU165" s="5"/>
      <c r="YV165" s="5"/>
      <c r="YW165" s="5"/>
      <c r="YX165" s="5"/>
      <c r="YY165" s="5"/>
      <c r="YZ165" s="5"/>
      <c r="ZA165" s="5"/>
      <c r="ZB165" s="5"/>
      <c r="ZC165" s="5"/>
      <c r="ZD165" s="5"/>
      <c r="ZE165" s="5"/>
      <c r="ZF165" s="5"/>
      <c r="ZG165" s="5"/>
      <c r="ZH165" s="5"/>
      <c r="ZI165" s="5"/>
      <c r="ZJ165" s="5"/>
      <c r="ZK165" s="5"/>
      <c r="ZL165" s="5"/>
      <c r="ZM165" s="5"/>
      <c r="ZN165" s="5"/>
      <c r="ZO165" s="5"/>
      <c r="ZP165" s="5"/>
      <c r="ZQ165" s="5"/>
      <c r="ZR165" s="5"/>
      <c r="ZS165" s="5"/>
      <c r="ZT165" s="5"/>
      <c r="ZU165" s="5"/>
      <c r="ZV165" s="5"/>
      <c r="ZW165" s="5"/>
      <c r="ZX165" s="5"/>
    </row>
    <row r="166" spans="1:700" ht="15.95" customHeight="1" x14ac:dyDescent="0.25">
      <c r="A166" s="7" t="s">
        <v>70</v>
      </c>
      <c r="B166" s="17" t="s">
        <v>67</v>
      </c>
      <c r="C166" s="7" t="s">
        <v>9</v>
      </c>
      <c r="D166" s="7" t="s">
        <v>19</v>
      </c>
      <c r="E166" s="7" t="s">
        <v>20</v>
      </c>
      <c r="F166" s="8">
        <v>0</v>
      </c>
      <c r="G166" s="8">
        <v>0</v>
      </c>
      <c r="H166" s="8">
        <v>11416</v>
      </c>
      <c r="I166" s="8">
        <v>44716</v>
      </c>
      <c r="J166" s="8">
        <f t="shared" si="6"/>
        <v>33300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  <c r="LM166" s="4"/>
      <c r="LN166" s="4"/>
      <c r="LO166" s="4"/>
      <c r="LP166" s="4"/>
      <c r="LQ166" s="4"/>
      <c r="LR166" s="4"/>
      <c r="LS166" s="4"/>
      <c r="LT166" s="4"/>
      <c r="LU166" s="4"/>
      <c r="LV166" s="4"/>
      <c r="LW166" s="4"/>
      <c r="LX166" s="4"/>
      <c r="LY166" s="4"/>
      <c r="LZ166" s="4"/>
      <c r="MA166" s="4"/>
      <c r="MB166" s="4"/>
      <c r="MC166" s="4"/>
      <c r="MD166" s="4"/>
      <c r="ME166" s="4"/>
      <c r="MF166" s="4"/>
      <c r="MG166" s="4"/>
      <c r="MH166" s="4"/>
      <c r="MI166" s="4"/>
      <c r="MJ166" s="4"/>
      <c r="MK166" s="4"/>
      <c r="ML166" s="4"/>
      <c r="MM166" s="4"/>
      <c r="MN166" s="4"/>
      <c r="MO166" s="4"/>
      <c r="MP166" s="4"/>
      <c r="MQ166" s="4"/>
      <c r="MR166" s="4"/>
      <c r="MS166" s="4"/>
      <c r="MT166" s="4"/>
      <c r="MU166" s="4"/>
      <c r="MV166" s="4"/>
      <c r="MW166" s="4"/>
      <c r="MX166" s="4"/>
      <c r="MY166" s="4"/>
      <c r="MZ166" s="4"/>
      <c r="NA166" s="4"/>
      <c r="NB166" s="4"/>
      <c r="NC166" s="4"/>
      <c r="ND166" s="4"/>
      <c r="NE166" s="4"/>
      <c r="NF166" s="4"/>
      <c r="NG166" s="4"/>
      <c r="NH166" s="4"/>
      <c r="NI166" s="4"/>
      <c r="NJ166" s="4"/>
      <c r="NK166" s="4"/>
      <c r="NL166" s="4"/>
      <c r="NM166" s="4"/>
      <c r="NN166" s="4"/>
      <c r="NO166" s="4"/>
      <c r="NP166" s="4"/>
      <c r="NQ166" s="4"/>
      <c r="NR166" s="4"/>
      <c r="NS166" s="4"/>
      <c r="NT166" s="4"/>
      <c r="NU166" s="4"/>
      <c r="NV166" s="4"/>
      <c r="NW166" s="4"/>
      <c r="NX166" s="4"/>
      <c r="NY166" s="4"/>
      <c r="NZ166" s="4"/>
      <c r="OA166" s="4"/>
      <c r="OB166" s="4"/>
      <c r="OC166" s="4"/>
      <c r="OD166" s="4"/>
      <c r="OE166" s="4"/>
      <c r="OF166" s="4"/>
      <c r="OG166" s="4"/>
      <c r="OH166" s="4"/>
      <c r="OI166" s="4"/>
      <c r="OJ166" s="4"/>
      <c r="OK166" s="4"/>
      <c r="OL166" s="4"/>
      <c r="OM166" s="4"/>
      <c r="ON166" s="4"/>
      <c r="OO166" s="4"/>
      <c r="OP166" s="4"/>
      <c r="OQ166" s="4"/>
      <c r="OR166" s="4"/>
      <c r="OS166" s="4"/>
      <c r="OT166" s="4"/>
      <c r="OU166" s="4"/>
      <c r="OV166" s="4"/>
      <c r="OW166" s="4"/>
      <c r="OX166" s="4"/>
      <c r="OY166" s="4"/>
      <c r="OZ166" s="4"/>
      <c r="PA166" s="4"/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  <c r="TL166" s="4"/>
      <c r="TM166" s="4"/>
      <c r="TN166" s="4"/>
      <c r="TO166" s="4"/>
      <c r="TP166" s="4"/>
      <c r="TQ166" s="4"/>
      <c r="TR166" s="4"/>
      <c r="TS166" s="4"/>
      <c r="TT166" s="4"/>
      <c r="TU166" s="4"/>
      <c r="TV166" s="4"/>
      <c r="TW166" s="4"/>
      <c r="TX166" s="4"/>
      <c r="TY166" s="4"/>
      <c r="TZ166" s="4"/>
      <c r="UA166" s="4"/>
      <c r="UB166" s="4"/>
      <c r="UC166" s="4"/>
      <c r="UD166" s="4"/>
      <c r="UE166" s="4"/>
      <c r="UF166" s="4"/>
      <c r="UG166" s="4"/>
      <c r="UH166" s="4"/>
      <c r="UI166" s="4"/>
      <c r="UJ166" s="4"/>
      <c r="UK166" s="4"/>
      <c r="UL166" s="4"/>
      <c r="UM166" s="4"/>
      <c r="UN166" s="4"/>
      <c r="UO166" s="4"/>
      <c r="UP166" s="4"/>
      <c r="UQ166" s="4"/>
      <c r="UR166" s="4"/>
      <c r="US166" s="4"/>
      <c r="UT166" s="4"/>
      <c r="UU166" s="4"/>
      <c r="UV166" s="4"/>
      <c r="UW166" s="4"/>
      <c r="UX166" s="4"/>
      <c r="UY166" s="4"/>
      <c r="UZ166" s="4"/>
      <c r="VA166" s="4"/>
      <c r="VB166" s="4"/>
      <c r="VC166" s="4"/>
      <c r="VD166" s="4"/>
      <c r="VE166" s="4"/>
      <c r="VF166" s="4"/>
      <c r="VG166" s="4"/>
      <c r="VH166" s="4"/>
      <c r="VI166" s="4"/>
      <c r="VJ166" s="4"/>
      <c r="VK166" s="4"/>
      <c r="VL166" s="4"/>
      <c r="VM166" s="4"/>
      <c r="VN166" s="4"/>
      <c r="VO166" s="4"/>
      <c r="VP166" s="4"/>
      <c r="VQ166" s="4"/>
      <c r="VR166" s="4"/>
      <c r="VS166" s="4"/>
      <c r="VT166" s="4"/>
      <c r="VU166" s="4"/>
      <c r="VV166" s="4"/>
      <c r="VW166" s="4"/>
      <c r="VX166" s="4"/>
      <c r="VY166" s="4"/>
      <c r="VZ166" s="4"/>
      <c r="WA166" s="4"/>
      <c r="WB166" s="4"/>
      <c r="WC166" s="4"/>
      <c r="WD166" s="4"/>
      <c r="WE166" s="4"/>
      <c r="WF166" s="4"/>
      <c r="WG166" s="4"/>
      <c r="WH166" s="4"/>
      <c r="WI166" s="4"/>
      <c r="WJ166" s="4"/>
      <c r="WK166" s="4"/>
      <c r="WL166" s="4"/>
      <c r="WM166" s="4"/>
      <c r="WN166" s="4"/>
      <c r="WO166" s="4"/>
      <c r="WP166" s="4"/>
      <c r="WQ166" s="4"/>
      <c r="WR166" s="4"/>
      <c r="WS166" s="4"/>
      <c r="WT166" s="4"/>
      <c r="WU166" s="4"/>
      <c r="WV166" s="4"/>
      <c r="WW166" s="4"/>
      <c r="WX166" s="4"/>
      <c r="WY166" s="4"/>
      <c r="WZ166" s="4"/>
      <c r="XA166" s="4"/>
      <c r="XB166" s="4"/>
      <c r="XC166" s="4"/>
      <c r="XD166" s="4"/>
      <c r="XE166" s="4"/>
      <c r="XF166" s="4"/>
      <c r="XG166" s="4"/>
      <c r="XH166" s="4"/>
      <c r="XI166" s="4"/>
      <c r="XJ166" s="4"/>
      <c r="XK166" s="4"/>
      <c r="XL166" s="4"/>
      <c r="XM166" s="4"/>
      <c r="XN166" s="4"/>
      <c r="XO166" s="4"/>
      <c r="XP166" s="4"/>
      <c r="XQ166" s="4"/>
      <c r="XR166" s="4"/>
      <c r="XS166" s="4"/>
      <c r="XT166" s="4"/>
      <c r="XU166" s="4"/>
      <c r="XV166" s="4"/>
      <c r="XW166" s="4"/>
      <c r="XX166" s="4"/>
      <c r="XY166" s="4"/>
      <c r="XZ166" s="4"/>
      <c r="YA166" s="4"/>
      <c r="YB166" s="4"/>
      <c r="YC166" s="4"/>
      <c r="YD166" s="4"/>
      <c r="YE166" s="4"/>
      <c r="YF166" s="4"/>
      <c r="YG166" s="4"/>
      <c r="YH166" s="4"/>
      <c r="YI166" s="4"/>
      <c r="YJ166" s="4"/>
      <c r="YK166" s="4"/>
      <c r="YL166" s="4"/>
      <c r="YM166" s="4"/>
      <c r="YN166" s="4"/>
      <c r="YO166" s="4"/>
      <c r="YP166" s="4"/>
      <c r="YQ166" s="4"/>
      <c r="YR166" s="4"/>
      <c r="YS166" s="4"/>
      <c r="YT166" s="4"/>
      <c r="YU166" s="4"/>
      <c r="YV166" s="4"/>
      <c r="YW166" s="4"/>
      <c r="YX166" s="4"/>
      <c r="YY166" s="4"/>
      <c r="YZ166" s="4"/>
      <c r="ZA166" s="4"/>
      <c r="ZB166" s="4"/>
      <c r="ZC166" s="4"/>
      <c r="ZD166" s="4"/>
      <c r="ZE166" s="4"/>
      <c r="ZF166" s="4"/>
      <c r="ZG166" s="4"/>
      <c r="ZH166" s="4"/>
      <c r="ZI166" s="4"/>
      <c r="ZJ166" s="4"/>
      <c r="ZK166" s="4"/>
      <c r="ZL166" s="4"/>
      <c r="ZM166" s="4"/>
      <c r="ZN166" s="4"/>
      <c r="ZO166" s="4"/>
      <c r="ZP166" s="4"/>
      <c r="ZQ166" s="4"/>
      <c r="ZR166" s="4"/>
      <c r="ZS166" s="4"/>
      <c r="ZT166" s="4"/>
      <c r="ZU166" s="4"/>
      <c r="ZV166" s="4"/>
      <c r="ZW166" s="4"/>
      <c r="ZX166" s="4"/>
    </row>
    <row r="167" spans="1:700" ht="15.95" customHeight="1" x14ac:dyDescent="0.25">
      <c r="A167" s="7" t="s">
        <v>70</v>
      </c>
      <c r="B167" s="17" t="s">
        <v>67</v>
      </c>
      <c r="C167" s="7" t="s">
        <v>9</v>
      </c>
      <c r="D167" s="7" t="s">
        <v>23</v>
      </c>
      <c r="E167" s="7" t="s">
        <v>24</v>
      </c>
      <c r="F167" s="8">
        <v>0</v>
      </c>
      <c r="G167" s="8">
        <v>0</v>
      </c>
      <c r="H167" s="8">
        <v>11316</v>
      </c>
      <c r="I167" s="8">
        <v>44616</v>
      </c>
      <c r="J167" s="8">
        <f t="shared" si="6"/>
        <v>33300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  <c r="LM167" s="4"/>
      <c r="LN167" s="4"/>
      <c r="LO167" s="4"/>
      <c r="LP167" s="4"/>
      <c r="LQ167" s="4"/>
      <c r="LR167" s="4"/>
      <c r="LS167" s="4"/>
      <c r="LT167" s="4"/>
      <c r="LU167" s="4"/>
      <c r="LV167" s="4"/>
      <c r="LW167" s="4"/>
      <c r="LX167" s="4"/>
      <c r="LY167" s="4"/>
      <c r="LZ167" s="4"/>
      <c r="MA167" s="4"/>
      <c r="MB167" s="4"/>
      <c r="MC167" s="4"/>
      <c r="MD167" s="4"/>
      <c r="ME167" s="4"/>
      <c r="MF167" s="4"/>
      <c r="MG167" s="4"/>
      <c r="MH167" s="4"/>
      <c r="MI167" s="4"/>
      <c r="MJ167" s="4"/>
      <c r="MK167" s="4"/>
      <c r="ML167" s="4"/>
      <c r="MM167" s="4"/>
      <c r="MN167" s="4"/>
      <c r="MO167" s="4"/>
      <c r="MP167" s="4"/>
      <c r="MQ167" s="4"/>
      <c r="MR167" s="4"/>
      <c r="MS167" s="4"/>
      <c r="MT167" s="4"/>
      <c r="MU167" s="4"/>
      <c r="MV167" s="4"/>
      <c r="MW167" s="4"/>
      <c r="MX167" s="4"/>
      <c r="MY167" s="4"/>
      <c r="MZ167" s="4"/>
      <c r="NA167" s="4"/>
      <c r="NB167" s="4"/>
      <c r="NC167" s="4"/>
      <c r="ND167" s="4"/>
      <c r="NE167" s="4"/>
      <c r="NF167" s="4"/>
      <c r="NG167" s="4"/>
      <c r="NH167" s="4"/>
      <c r="NI167" s="4"/>
      <c r="NJ167" s="4"/>
      <c r="NK167" s="4"/>
      <c r="NL167" s="4"/>
      <c r="NM167" s="4"/>
      <c r="NN167" s="4"/>
      <c r="NO167" s="4"/>
      <c r="NP167" s="4"/>
      <c r="NQ167" s="4"/>
      <c r="NR167" s="4"/>
      <c r="NS167" s="4"/>
      <c r="NT167" s="4"/>
      <c r="NU167" s="4"/>
      <c r="NV167" s="4"/>
      <c r="NW167" s="4"/>
      <c r="NX167" s="4"/>
      <c r="NY167" s="4"/>
      <c r="NZ167" s="4"/>
      <c r="OA167" s="4"/>
      <c r="OB167" s="4"/>
      <c r="OC167" s="4"/>
      <c r="OD167" s="4"/>
      <c r="OE167" s="4"/>
      <c r="OF167" s="4"/>
      <c r="OG167" s="4"/>
      <c r="OH167" s="4"/>
      <c r="OI167" s="4"/>
      <c r="OJ167" s="4"/>
      <c r="OK167" s="4"/>
      <c r="OL167" s="4"/>
      <c r="OM167" s="4"/>
      <c r="ON167" s="4"/>
      <c r="OO167" s="4"/>
      <c r="OP167" s="4"/>
      <c r="OQ167" s="4"/>
      <c r="OR167" s="4"/>
      <c r="OS167" s="4"/>
      <c r="OT167" s="4"/>
      <c r="OU167" s="4"/>
      <c r="OV167" s="4"/>
      <c r="OW167" s="4"/>
      <c r="OX167" s="4"/>
      <c r="OY167" s="4"/>
      <c r="OZ167" s="4"/>
      <c r="PA167" s="4"/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  <c r="TL167" s="4"/>
      <c r="TM167" s="4"/>
      <c r="TN167" s="4"/>
      <c r="TO167" s="4"/>
      <c r="TP167" s="4"/>
      <c r="TQ167" s="4"/>
      <c r="TR167" s="4"/>
      <c r="TS167" s="4"/>
      <c r="TT167" s="4"/>
      <c r="TU167" s="4"/>
      <c r="TV167" s="4"/>
      <c r="TW167" s="4"/>
      <c r="TX167" s="4"/>
      <c r="TY167" s="4"/>
      <c r="TZ167" s="4"/>
      <c r="UA167" s="4"/>
      <c r="UB167" s="4"/>
      <c r="UC167" s="4"/>
      <c r="UD167" s="4"/>
      <c r="UE167" s="4"/>
      <c r="UF167" s="4"/>
      <c r="UG167" s="4"/>
      <c r="UH167" s="4"/>
      <c r="UI167" s="4"/>
      <c r="UJ167" s="4"/>
      <c r="UK167" s="4"/>
      <c r="UL167" s="4"/>
      <c r="UM167" s="4"/>
      <c r="UN167" s="4"/>
      <c r="UO167" s="4"/>
      <c r="UP167" s="4"/>
      <c r="UQ167" s="4"/>
      <c r="UR167" s="4"/>
      <c r="US167" s="4"/>
      <c r="UT167" s="4"/>
      <c r="UU167" s="4"/>
      <c r="UV167" s="4"/>
      <c r="UW167" s="4"/>
      <c r="UX167" s="4"/>
      <c r="UY167" s="4"/>
      <c r="UZ167" s="4"/>
      <c r="VA167" s="4"/>
      <c r="VB167" s="4"/>
      <c r="VC167" s="4"/>
      <c r="VD167" s="4"/>
      <c r="VE167" s="4"/>
      <c r="VF167" s="4"/>
      <c r="VG167" s="4"/>
      <c r="VH167" s="4"/>
      <c r="VI167" s="4"/>
      <c r="VJ167" s="4"/>
      <c r="VK167" s="4"/>
      <c r="VL167" s="4"/>
      <c r="VM167" s="4"/>
      <c r="VN167" s="4"/>
      <c r="VO167" s="4"/>
      <c r="VP167" s="4"/>
      <c r="VQ167" s="4"/>
      <c r="VR167" s="4"/>
      <c r="VS167" s="4"/>
      <c r="VT167" s="4"/>
      <c r="VU167" s="4"/>
      <c r="VV167" s="4"/>
      <c r="VW167" s="4"/>
      <c r="VX167" s="4"/>
      <c r="VY167" s="4"/>
      <c r="VZ167" s="4"/>
      <c r="WA167" s="4"/>
      <c r="WB167" s="4"/>
      <c r="WC167" s="4"/>
      <c r="WD167" s="4"/>
      <c r="WE167" s="4"/>
      <c r="WF167" s="4"/>
      <c r="WG167" s="4"/>
      <c r="WH167" s="4"/>
      <c r="WI167" s="4"/>
      <c r="WJ167" s="4"/>
      <c r="WK167" s="4"/>
      <c r="WL167" s="4"/>
      <c r="WM167" s="4"/>
      <c r="WN167" s="4"/>
      <c r="WO167" s="4"/>
      <c r="WP167" s="4"/>
      <c r="WQ167" s="4"/>
      <c r="WR167" s="4"/>
      <c r="WS167" s="4"/>
      <c r="WT167" s="4"/>
      <c r="WU167" s="4"/>
      <c r="WV167" s="4"/>
      <c r="WW167" s="4"/>
      <c r="WX167" s="4"/>
      <c r="WY167" s="4"/>
      <c r="WZ167" s="4"/>
      <c r="XA167" s="4"/>
      <c r="XB167" s="4"/>
      <c r="XC167" s="4"/>
      <c r="XD167" s="4"/>
      <c r="XE167" s="4"/>
      <c r="XF167" s="4"/>
      <c r="XG167" s="4"/>
      <c r="XH167" s="4"/>
      <c r="XI167" s="4"/>
      <c r="XJ167" s="4"/>
      <c r="XK167" s="4"/>
      <c r="XL167" s="4"/>
      <c r="XM167" s="4"/>
      <c r="XN167" s="4"/>
      <c r="XO167" s="4"/>
      <c r="XP167" s="4"/>
      <c r="XQ167" s="4"/>
      <c r="XR167" s="4"/>
      <c r="XS167" s="4"/>
      <c r="XT167" s="4"/>
      <c r="XU167" s="4"/>
      <c r="XV167" s="4"/>
      <c r="XW167" s="4"/>
      <c r="XX167" s="4"/>
      <c r="XY167" s="4"/>
      <c r="XZ167" s="4"/>
      <c r="YA167" s="4"/>
      <c r="YB167" s="4"/>
      <c r="YC167" s="4"/>
      <c r="YD167" s="4"/>
      <c r="YE167" s="4"/>
      <c r="YF167" s="4"/>
      <c r="YG167" s="4"/>
      <c r="YH167" s="4"/>
      <c r="YI167" s="4"/>
      <c r="YJ167" s="4"/>
      <c r="YK167" s="4"/>
      <c r="YL167" s="4"/>
      <c r="YM167" s="4"/>
      <c r="YN167" s="4"/>
      <c r="YO167" s="4"/>
      <c r="YP167" s="4"/>
      <c r="YQ167" s="4"/>
      <c r="YR167" s="4"/>
      <c r="YS167" s="4"/>
      <c r="YT167" s="4"/>
      <c r="YU167" s="4"/>
      <c r="YV167" s="4"/>
      <c r="YW167" s="4"/>
      <c r="YX167" s="4"/>
      <c r="YY167" s="4"/>
      <c r="YZ167" s="4"/>
      <c r="ZA167" s="4"/>
      <c r="ZB167" s="4"/>
      <c r="ZC167" s="4"/>
      <c r="ZD167" s="4"/>
      <c r="ZE167" s="4"/>
      <c r="ZF167" s="4"/>
      <c r="ZG167" s="4"/>
      <c r="ZH167" s="4"/>
      <c r="ZI167" s="4"/>
      <c r="ZJ167" s="4"/>
      <c r="ZK167" s="4"/>
      <c r="ZL167" s="4"/>
      <c r="ZM167" s="4"/>
      <c r="ZN167" s="4"/>
      <c r="ZO167" s="4"/>
      <c r="ZP167" s="4"/>
      <c r="ZQ167" s="4"/>
      <c r="ZR167" s="4"/>
      <c r="ZS167" s="4"/>
      <c r="ZT167" s="4"/>
      <c r="ZU167" s="4"/>
      <c r="ZV167" s="4"/>
      <c r="ZW167" s="4"/>
      <c r="ZX167" s="4"/>
    </row>
    <row r="168" spans="1:700" ht="15.95" customHeight="1" x14ac:dyDescent="0.25">
      <c r="A168" s="7" t="s">
        <v>70</v>
      </c>
      <c r="B168" s="17" t="s">
        <v>67</v>
      </c>
      <c r="C168" s="7" t="s">
        <v>9</v>
      </c>
      <c r="D168" s="7" t="s">
        <v>32</v>
      </c>
      <c r="E168" s="7" t="s">
        <v>33</v>
      </c>
      <c r="F168" s="8">
        <v>0</v>
      </c>
      <c r="G168" s="8">
        <v>0</v>
      </c>
      <c r="H168" s="8">
        <v>100</v>
      </c>
      <c r="I168" s="8">
        <v>100</v>
      </c>
      <c r="J168" s="8">
        <f t="shared" si="6"/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  <c r="LM168" s="4"/>
      <c r="LN168" s="4"/>
      <c r="LO168" s="4"/>
      <c r="LP168" s="4"/>
      <c r="LQ168" s="4"/>
      <c r="LR168" s="4"/>
      <c r="LS168" s="4"/>
      <c r="LT168" s="4"/>
      <c r="LU168" s="4"/>
      <c r="LV168" s="4"/>
      <c r="LW168" s="4"/>
      <c r="LX168" s="4"/>
      <c r="LY168" s="4"/>
      <c r="LZ168" s="4"/>
      <c r="MA168" s="4"/>
      <c r="MB168" s="4"/>
      <c r="MC168" s="4"/>
      <c r="MD168" s="4"/>
      <c r="ME168" s="4"/>
      <c r="MF168" s="4"/>
      <c r="MG168" s="4"/>
      <c r="MH168" s="4"/>
      <c r="MI168" s="4"/>
      <c r="MJ168" s="4"/>
      <c r="MK168" s="4"/>
      <c r="ML168" s="4"/>
      <c r="MM168" s="4"/>
      <c r="MN168" s="4"/>
      <c r="MO168" s="4"/>
      <c r="MP168" s="4"/>
      <c r="MQ168" s="4"/>
      <c r="MR168" s="4"/>
      <c r="MS168" s="4"/>
      <c r="MT168" s="4"/>
      <c r="MU168" s="4"/>
      <c r="MV168" s="4"/>
      <c r="MW168" s="4"/>
      <c r="MX168" s="4"/>
      <c r="MY168" s="4"/>
      <c r="MZ168" s="4"/>
      <c r="NA168" s="4"/>
      <c r="NB168" s="4"/>
      <c r="NC168" s="4"/>
      <c r="ND168" s="4"/>
      <c r="NE168" s="4"/>
      <c r="NF168" s="4"/>
      <c r="NG168" s="4"/>
      <c r="NH168" s="4"/>
      <c r="NI168" s="4"/>
      <c r="NJ168" s="4"/>
      <c r="NK168" s="4"/>
      <c r="NL168" s="4"/>
      <c r="NM168" s="4"/>
      <c r="NN168" s="4"/>
      <c r="NO168" s="4"/>
      <c r="NP168" s="4"/>
      <c r="NQ168" s="4"/>
      <c r="NR168" s="4"/>
      <c r="NS168" s="4"/>
      <c r="NT168" s="4"/>
      <c r="NU168" s="4"/>
      <c r="NV168" s="4"/>
      <c r="NW168" s="4"/>
      <c r="NX168" s="4"/>
      <c r="NY168" s="4"/>
      <c r="NZ168" s="4"/>
      <c r="OA168" s="4"/>
      <c r="OB168" s="4"/>
      <c r="OC168" s="4"/>
      <c r="OD168" s="4"/>
      <c r="OE168" s="4"/>
      <c r="OF168" s="4"/>
      <c r="OG168" s="4"/>
      <c r="OH168" s="4"/>
      <c r="OI168" s="4"/>
      <c r="OJ168" s="4"/>
      <c r="OK168" s="4"/>
      <c r="OL168" s="4"/>
      <c r="OM168" s="4"/>
      <c r="ON168" s="4"/>
      <c r="OO168" s="4"/>
      <c r="OP168" s="4"/>
      <c r="OQ168" s="4"/>
      <c r="OR168" s="4"/>
      <c r="OS168" s="4"/>
      <c r="OT168" s="4"/>
      <c r="OU168" s="4"/>
      <c r="OV168" s="4"/>
      <c r="OW168" s="4"/>
      <c r="OX168" s="4"/>
      <c r="OY168" s="4"/>
      <c r="OZ168" s="4"/>
      <c r="PA168" s="4"/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  <c r="TN168" s="4"/>
      <c r="TO168" s="4"/>
      <c r="TP168" s="4"/>
      <c r="TQ168" s="4"/>
      <c r="TR168" s="4"/>
      <c r="TS168" s="4"/>
      <c r="TT168" s="4"/>
      <c r="TU168" s="4"/>
      <c r="TV168" s="4"/>
      <c r="TW168" s="4"/>
      <c r="TX168" s="4"/>
      <c r="TY168" s="4"/>
      <c r="TZ168" s="4"/>
      <c r="UA168" s="4"/>
      <c r="UB168" s="4"/>
      <c r="UC168" s="4"/>
      <c r="UD168" s="4"/>
      <c r="UE168" s="4"/>
      <c r="UF168" s="4"/>
      <c r="UG168" s="4"/>
      <c r="UH168" s="4"/>
      <c r="UI168" s="4"/>
      <c r="UJ168" s="4"/>
      <c r="UK168" s="4"/>
      <c r="UL168" s="4"/>
      <c r="UM168" s="4"/>
      <c r="UN168" s="4"/>
      <c r="UO168" s="4"/>
      <c r="UP168" s="4"/>
      <c r="UQ168" s="4"/>
      <c r="UR168" s="4"/>
      <c r="US168" s="4"/>
      <c r="UT168" s="4"/>
      <c r="UU168" s="4"/>
      <c r="UV168" s="4"/>
      <c r="UW168" s="4"/>
      <c r="UX168" s="4"/>
      <c r="UY168" s="4"/>
      <c r="UZ168" s="4"/>
      <c r="VA168" s="4"/>
      <c r="VB168" s="4"/>
      <c r="VC168" s="4"/>
      <c r="VD168" s="4"/>
      <c r="VE168" s="4"/>
      <c r="VF168" s="4"/>
      <c r="VG168" s="4"/>
      <c r="VH168" s="4"/>
      <c r="VI168" s="4"/>
      <c r="VJ168" s="4"/>
      <c r="VK168" s="4"/>
      <c r="VL168" s="4"/>
      <c r="VM168" s="4"/>
      <c r="VN168" s="4"/>
      <c r="VO168" s="4"/>
      <c r="VP168" s="4"/>
      <c r="VQ168" s="4"/>
      <c r="VR168" s="4"/>
      <c r="VS168" s="4"/>
      <c r="VT168" s="4"/>
      <c r="VU168" s="4"/>
      <c r="VV168" s="4"/>
      <c r="VW168" s="4"/>
      <c r="VX168" s="4"/>
      <c r="VY168" s="4"/>
      <c r="VZ168" s="4"/>
      <c r="WA168" s="4"/>
      <c r="WB168" s="4"/>
      <c r="WC168" s="4"/>
      <c r="WD168" s="4"/>
      <c r="WE168" s="4"/>
      <c r="WF168" s="4"/>
      <c r="WG168" s="4"/>
      <c r="WH168" s="4"/>
      <c r="WI168" s="4"/>
      <c r="WJ168" s="4"/>
      <c r="WK168" s="4"/>
      <c r="WL168" s="4"/>
      <c r="WM168" s="4"/>
      <c r="WN168" s="4"/>
      <c r="WO168" s="4"/>
      <c r="WP168" s="4"/>
      <c r="WQ168" s="4"/>
      <c r="WR168" s="4"/>
      <c r="WS168" s="4"/>
      <c r="WT168" s="4"/>
      <c r="WU168" s="4"/>
      <c r="WV168" s="4"/>
      <c r="WW168" s="4"/>
      <c r="WX168" s="4"/>
      <c r="WY168" s="4"/>
      <c r="WZ168" s="4"/>
      <c r="XA168" s="4"/>
      <c r="XB168" s="4"/>
      <c r="XC168" s="4"/>
      <c r="XD168" s="4"/>
      <c r="XE168" s="4"/>
      <c r="XF168" s="4"/>
      <c r="XG168" s="4"/>
      <c r="XH168" s="4"/>
      <c r="XI168" s="4"/>
      <c r="XJ168" s="4"/>
      <c r="XK168" s="4"/>
      <c r="XL168" s="4"/>
      <c r="XM168" s="4"/>
      <c r="XN168" s="4"/>
      <c r="XO168" s="4"/>
      <c r="XP168" s="4"/>
      <c r="XQ168" s="4"/>
      <c r="XR168" s="4"/>
      <c r="XS168" s="4"/>
      <c r="XT168" s="4"/>
      <c r="XU168" s="4"/>
      <c r="XV168" s="4"/>
      <c r="XW168" s="4"/>
      <c r="XX168" s="4"/>
      <c r="XY168" s="4"/>
      <c r="XZ168" s="4"/>
      <c r="YA168" s="4"/>
      <c r="YB168" s="4"/>
      <c r="YC168" s="4"/>
      <c r="YD168" s="4"/>
      <c r="YE168" s="4"/>
      <c r="YF168" s="4"/>
      <c r="YG168" s="4"/>
      <c r="YH168" s="4"/>
      <c r="YI168" s="4"/>
      <c r="YJ168" s="4"/>
      <c r="YK168" s="4"/>
      <c r="YL168" s="4"/>
      <c r="YM168" s="4"/>
      <c r="YN168" s="4"/>
      <c r="YO168" s="4"/>
      <c r="YP168" s="4"/>
      <c r="YQ168" s="4"/>
      <c r="YR168" s="4"/>
      <c r="YS168" s="4"/>
      <c r="YT168" s="4"/>
      <c r="YU168" s="4"/>
      <c r="YV168" s="4"/>
      <c r="YW168" s="4"/>
      <c r="YX168" s="4"/>
      <c r="YY168" s="4"/>
      <c r="YZ168" s="4"/>
      <c r="ZA168" s="4"/>
      <c r="ZB168" s="4"/>
      <c r="ZC168" s="4"/>
      <c r="ZD168" s="4"/>
      <c r="ZE168" s="4"/>
      <c r="ZF168" s="4"/>
      <c r="ZG168" s="4"/>
      <c r="ZH168" s="4"/>
      <c r="ZI168" s="4"/>
      <c r="ZJ168" s="4"/>
      <c r="ZK168" s="4"/>
      <c r="ZL168" s="4"/>
      <c r="ZM168" s="4"/>
      <c r="ZN168" s="4"/>
      <c r="ZO168" s="4"/>
      <c r="ZP168" s="4"/>
      <c r="ZQ168" s="4"/>
      <c r="ZR168" s="4"/>
      <c r="ZS168" s="4"/>
      <c r="ZT168" s="4"/>
      <c r="ZU168" s="4"/>
      <c r="ZV168" s="4"/>
      <c r="ZW168" s="4"/>
      <c r="ZX168" s="4"/>
    </row>
    <row r="169" spans="1:700" ht="15.95" customHeight="1" x14ac:dyDescent="0.25">
      <c r="A169" s="7" t="s">
        <v>70</v>
      </c>
      <c r="B169" s="17" t="s">
        <v>67</v>
      </c>
      <c r="C169" s="7" t="s">
        <v>9</v>
      </c>
      <c r="D169" s="7" t="s">
        <v>36</v>
      </c>
      <c r="E169" s="7" t="s">
        <v>37</v>
      </c>
      <c r="F169" s="8">
        <v>0</v>
      </c>
      <c r="G169" s="8">
        <v>0</v>
      </c>
      <c r="H169" s="8">
        <v>0</v>
      </c>
      <c r="I169" s="8">
        <v>10000</v>
      </c>
      <c r="J169" s="8">
        <f t="shared" si="6"/>
        <v>10000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  <c r="LM169" s="4"/>
      <c r="LN169" s="4"/>
      <c r="LO169" s="4"/>
      <c r="LP169" s="4"/>
      <c r="LQ169" s="4"/>
      <c r="LR169" s="4"/>
      <c r="LS169" s="4"/>
      <c r="LT169" s="4"/>
      <c r="LU169" s="4"/>
      <c r="LV169" s="4"/>
      <c r="LW169" s="4"/>
      <c r="LX169" s="4"/>
      <c r="LY169" s="4"/>
      <c r="LZ169" s="4"/>
      <c r="MA169" s="4"/>
      <c r="MB169" s="4"/>
      <c r="MC169" s="4"/>
      <c r="MD169" s="4"/>
      <c r="ME169" s="4"/>
      <c r="MF169" s="4"/>
      <c r="MG169" s="4"/>
      <c r="MH169" s="4"/>
      <c r="MI169" s="4"/>
      <c r="MJ169" s="4"/>
      <c r="MK169" s="4"/>
      <c r="ML169" s="4"/>
      <c r="MM169" s="4"/>
      <c r="MN169" s="4"/>
      <c r="MO169" s="4"/>
      <c r="MP169" s="4"/>
      <c r="MQ169" s="4"/>
      <c r="MR169" s="4"/>
      <c r="MS169" s="4"/>
      <c r="MT169" s="4"/>
      <c r="MU169" s="4"/>
      <c r="MV169" s="4"/>
      <c r="MW169" s="4"/>
      <c r="MX169" s="4"/>
      <c r="MY169" s="4"/>
      <c r="MZ169" s="4"/>
      <c r="NA169" s="4"/>
      <c r="NB169" s="4"/>
      <c r="NC169" s="4"/>
      <c r="ND169" s="4"/>
      <c r="NE169" s="4"/>
      <c r="NF169" s="4"/>
      <c r="NG169" s="4"/>
      <c r="NH169" s="4"/>
      <c r="NI169" s="4"/>
      <c r="NJ169" s="4"/>
      <c r="NK169" s="4"/>
      <c r="NL169" s="4"/>
      <c r="NM169" s="4"/>
      <c r="NN169" s="4"/>
      <c r="NO169" s="4"/>
      <c r="NP169" s="4"/>
      <c r="NQ169" s="4"/>
      <c r="NR169" s="4"/>
      <c r="NS169" s="4"/>
      <c r="NT169" s="4"/>
      <c r="NU169" s="4"/>
      <c r="NV169" s="4"/>
      <c r="NW169" s="4"/>
      <c r="NX169" s="4"/>
      <c r="NY169" s="4"/>
      <c r="NZ169" s="4"/>
      <c r="OA169" s="4"/>
      <c r="OB169" s="4"/>
      <c r="OC169" s="4"/>
      <c r="OD169" s="4"/>
      <c r="OE169" s="4"/>
      <c r="OF169" s="4"/>
      <c r="OG169" s="4"/>
      <c r="OH169" s="4"/>
      <c r="OI169" s="4"/>
      <c r="OJ169" s="4"/>
      <c r="OK169" s="4"/>
      <c r="OL169" s="4"/>
      <c r="OM169" s="4"/>
      <c r="ON169" s="4"/>
      <c r="OO169" s="4"/>
      <c r="OP169" s="4"/>
      <c r="OQ169" s="4"/>
      <c r="OR169" s="4"/>
      <c r="OS169" s="4"/>
      <c r="OT169" s="4"/>
      <c r="OU169" s="4"/>
      <c r="OV169" s="4"/>
      <c r="OW169" s="4"/>
      <c r="OX169" s="4"/>
      <c r="OY169" s="4"/>
      <c r="OZ169" s="4"/>
      <c r="PA169" s="4"/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  <c r="TL169" s="4"/>
      <c r="TM169" s="4"/>
      <c r="TN169" s="4"/>
      <c r="TO169" s="4"/>
      <c r="TP169" s="4"/>
      <c r="TQ169" s="4"/>
      <c r="TR169" s="4"/>
      <c r="TS169" s="4"/>
      <c r="TT169" s="4"/>
      <c r="TU169" s="4"/>
      <c r="TV169" s="4"/>
      <c r="TW169" s="4"/>
      <c r="TX169" s="4"/>
      <c r="TY169" s="4"/>
      <c r="TZ169" s="4"/>
      <c r="UA169" s="4"/>
      <c r="UB169" s="4"/>
      <c r="UC169" s="4"/>
      <c r="UD169" s="4"/>
      <c r="UE169" s="4"/>
      <c r="UF169" s="4"/>
      <c r="UG169" s="4"/>
      <c r="UH169" s="4"/>
      <c r="UI169" s="4"/>
      <c r="UJ169" s="4"/>
      <c r="UK169" s="4"/>
      <c r="UL169" s="4"/>
      <c r="UM169" s="4"/>
      <c r="UN169" s="4"/>
      <c r="UO169" s="4"/>
      <c r="UP169" s="4"/>
      <c r="UQ169" s="4"/>
      <c r="UR169" s="4"/>
      <c r="US169" s="4"/>
      <c r="UT169" s="4"/>
      <c r="UU169" s="4"/>
      <c r="UV169" s="4"/>
      <c r="UW169" s="4"/>
      <c r="UX169" s="4"/>
      <c r="UY169" s="4"/>
      <c r="UZ169" s="4"/>
      <c r="VA169" s="4"/>
      <c r="VB169" s="4"/>
      <c r="VC169" s="4"/>
      <c r="VD169" s="4"/>
      <c r="VE169" s="4"/>
      <c r="VF169" s="4"/>
      <c r="VG169" s="4"/>
      <c r="VH169" s="4"/>
      <c r="VI169" s="4"/>
      <c r="VJ169" s="4"/>
      <c r="VK169" s="4"/>
      <c r="VL169" s="4"/>
      <c r="VM169" s="4"/>
      <c r="VN169" s="4"/>
      <c r="VO169" s="4"/>
      <c r="VP169" s="4"/>
      <c r="VQ169" s="4"/>
      <c r="VR169" s="4"/>
      <c r="VS169" s="4"/>
      <c r="VT169" s="4"/>
      <c r="VU169" s="4"/>
      <c r="VV169" s="4"/>
      <c r="VW169" s="4"/>
      <c r="VX169" s="4"/>
      <c r="VY169" s="4"/>
      <c r="VZ169" s="4"/>
      <c r="WA169" s="4"/>
      <c r="WB169" s="4"/>
      <c r="WC169" s="4"/>
      <c r="WD169" s="4"/>
      <c r="WE169" s="4"/>
      <c r="WF169" s="4"/>
      <c r="WG169" s="4"/>
      <c r="WH169" s="4"/>
      <c r="WI169" s="4"/>
      <c r="WJ169" s="4"/>
      <c r="WK169" s="4"/>
      <c r="WL169" s="4"/>
      <c r="WM169" s="4"/>
      <c r="WN169" s="4"/>
      <c r="WO169" s="4"/>
      <c r="WP169" s="4"/>
      <c r="WQ169" s="4"/>
      <c r="WR169" s="4"/>
      <c r="WS169" s="4"/>
      <c r="WT169" s="4"/>
      <c r="WU169" s="4"/>
      <c r="WV169" s="4"/>
      <c r="WW169" s="4"/>
      <c r="WX169" s="4"/>
      <c r="WY169" s="4"/>
      <c r="WZ169" s="4"/>
      <c r="XA169" s="4"/>
      <c r="XB169" s="4"/>
      <c r="XC169" s="4"/>
      <c r="XD169" s="4"/>
      <c r="XE169" s="4"/>
      <c r="XF169" s="4"/>
      <c r="XG169" s="4"/>
      <c r="XH169" s="4"/>
      <c r="XI169" s="4"/>
      <c r="XJ169" s="4"/>
      <c r="XK169" s="4"/>
      <c r="XL169" s="4"/>
      <c r="XM169" s="4"/>
      <c r="XN169" s="4"/>
      <c r="XO169" s="4"/>
      <c r="XP169" s="4"/>
      <c r="XQ169" s="4"/>
      <c r="XR169" s="4"/>
      <c r="XS169" s="4"/>
      <c r="XT169" s="4"/>
      <c r="XU169" s="4"/>
      <c r="XV169" s="4"/>
      <c r="XW169" s="4"/>
      <c r="XX169" s="4"/>
      <c r="XY169" s="4"/>
      <c r="XZ169" s="4"/>
      <c r="YA169" s="4"/>
      <c r="YB169" s="4"/>
      <c r="YC169" s="4"/>
      <c r="YD169" s="4"/>
      <c r="YE169" s="4"/>
      <c r="YF169" s="4"/>
      <c r="YG169" s="4"/>
      <c r="YH169" s="4"/>
      <c r="YI169" s="4"/>
      <c r="YJ169" s="4"/>
      <c r="YK169" s="4"/>
      <c r="YL169" s="4"/>
      <c r="YM169" s="4"/>
      <c r="YN169" s="4"/>
      <c r="YO169" s="4"/>
      <c r="YP169" s="4"/>
      <c r="YQ169" s="4"/>
      <c r="YR169" s="4"/>
      <c r="YS169" s="4"/>
      <c r="YT169" s="4"/>
      <c r="YU169" s="4"/>
      <c r="YV169" s="4"/>
      <c r="YW169" s="4"/>
      <c r="YX169" s="4"/>
      <c r="YY169" s="4"/>
      <c r="YZ169" s="4"/>
      <c r="ZA169" s="4"/>
      <c r="ZB169" s="4"/>
      <c r="ZC169" s="4"/>
      <c r="ZD169" s="4"/>
      <c r="ZE169" s="4"/>
      <c r="ZF169" s="4"/>
      <c r="ZG169" s="4"/>
      <c r="ZH169" s="4"/>
      <c r="ZI169" s="4"/>
      <c r="ZJ169" s="4"/>
      <c r="ZK169" s="4"/>
      <c r="ZL169" s="4"/>
      <c r="ZM169" s="4"/>
      <c r="ZN169" s="4"/>
      <c r="ZO169" s="4"/>
      <c r="ZP169" s="4"/>
      <c r="ZQ169" s="4"/>
      <c r="ZR169" s="4"/>
      <c r="ZS169" s="4"/>
      <c r="ZT169" s="4"/>
      <c r="ZU169" s="4"/>
      <c r="ZV169" s="4"/>
      <c r="ZW169" s="4"/>
      <c r="ZX169" s="4"/>
    </row>
    <row r="170" spans="1:700" ht="15.95" customHeight="1" x14ac:dyDescent="0.25">
      <c r="A170" s="7" t="s">
        <v>70</v>
      </c>
      <c r="B170" s="17" t="s">
        <v>67</v>
      </c>
      <c r="C170" s="7" t="s">
        <v>9</v>
      </c>
      <c r="D170" s="7" t="s">
        <v>38</v>
      </c>
      <c r="E170" s="7" t="s">
        <v>39</v>
      </c>
      <c r="F170" s="8">
        <v>0</v>
      </c>
      <c r="G170" s="8">
        <v>0</v>
      </c>
      <c r="H170" s="8">
        <v>0</v>
      </c>
      <c r="I170" s="8">
        <v>10000</v>
      </c>
      <c r="J170" s="8">
        <f t="shared" si="6"/>
        <v>10000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  <c r="LK170" s="4"/>
      <c r="LL170" s="4"/>
      <c r="LM170" s="4"/>
      <c r="LN170" s="4"/>
      <c r="LO170" s="4"/>
      <c r="LP170" s="4"/>
      <c r="LQ170" s="4"/>
      <c r="LR170" s="4"/>
      <c r="LS170" s="4"/>
      <c r="LT170" s="4"/>
      <c r="LU170" s="4"/>
      <c r="LV170" s="4"/>
      <c r="LW170" s="4"/>
      <c r="LX170" s="4"/>
      <c r="LY170" s="4"/>
      <c r="LZ170" s="4"/>
      <c r="MA170" s="4"/>
      <c r="MB170" s="4"/>
      <c r="MC170" s="4"/>
      <c r="MD170" s="4"/>
      <c r="ME170" s="4"/>
      <c r="MF170" s="4"/>
      <c r="MG170" s="4"/>
      <c r="MH170" s="4"/>
      <c r="MI170" s="4"/>
      <c r="MJ170" s="4"/>
      <c r="MK170" s="4"/>
      <c r="ML170" s="4"/>
      <c r="MM170" s="4"/>
      <c r="MN170" s="4"/>
      <c r="MO170" s="4"/>
      <c r="MP170" s="4"/>
      <c r="MQ170" s="4"/>
      <c r="MR170" s="4"/>
      <c r="MS170" s="4"/>
      <c r="MT170" s="4"/>
      <c r="MU170" s="4"/>
      <c r="MV170" s="4"/>
      <c r="MW170" s="4"/>
      <c r="MX170" s="4"/>
      <c r="MY170" s="4"/>
      <c r="MZ170" s="4"/>
      <c r="NA170" s="4"/>
      <c r="NB170" s="4"/>
      <c r="NC170" s="4"/>
      <c r="ND170" s="4"/>
      <c r="NE170" s="4"/>
      <c r="NF170" s="4"/>
      <c r="NG170" s="4"/>
      <c r="NH170" s="4"/>
      <c r="NI170" s="4"/>
      <c r="NJ170" s="4"/>
      <c r="NK170" s="4"/>
      <c r="NL170" s="4"/>
      <c r="NM170" s="4"/>
      <c r="NN170" s="4"/>
      <c r="NO170" s="4"/>
      <c r="NP170" s="4"/>
      <c r="NQ170" s="4"/>
      <c r="NR170" s="4"/>
      <c r="NS170" s="4"/>
      <c r="NT170" s="4"/>
      <c r="NU170" s="4"/>
      <c r="NV170" s="4"/>
      <c r="NW170" s="4"/>
      <c r="NX170" s="4"/>
      <c r="NY170" s="4"/>
      <c r="NZ170" s="4"/>
      <c r="OA170" s="4"/>
      <c r="OB170" s="4"/>
      <c r="OC170" s="4"/>
      <c r="OD170" s="4"/>
      <c r="OE170" s="4"/>
      <c r="OF170" s="4"/>
      <c r="OG170" s="4"/>
      <c r="OH170" s="4"/>
      <c r="OI170" s="4"/>
      <c r="OJ170" s="4"/>
      <c r="OK170" s="4"/>
      <c r="OL170" s="4"/>
      <c r="OM170" s="4"/>
      <c r="ON170" s="4"/>
      <c r="OO170" s="4"/>
      <c r="OP170" s="4"/>
      <c r="OQ170" s="4"/>
      <c r="OR170" s="4"/>
      <c r="OS170" s="4"/>
      <c r="OT170" s="4"/>
      <c r="OU170" s="4"/>
      <c r="OV170" s="4"/>
      <c r="OW170" s="4"/>
      <c r="OX170" s="4"/>
      <c r="OY170" s="4"/>
      <c r="OZ170" s="4"/>
      <c r="PA170" s="4"/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/>
      <c r="TJ170" s="4"/>
      <c r="TK170" s="4"/>
      <c r="TL170" s="4"/>
      <c r="TM170" s="4"/>
      <c r="TN170" s="4"/>
      <c r="TO170" s="4"/>
      <c r="TP170" s="4"/>
      <c r="TQ170" s="4"/>
      <c r="TR170" s="4"/>
      <c r="TS170" s="4"/>
      <c r="TT170" s="4"/>
      <c r="TU170" s="4"/>
      <c r="TV170" s="4"/>
      <c r="TW170" s="4"/>
      <c r="TX170" s="4"/>
      <c r="TY170" s="4"/>
      <c r="TZ170" s="4"/>
      <c r="UA170" s="4"/>
      <c r="UB170" s="4"/>
      <c r="UC170" s="4"/>
      <c r="UD170" s="4"/>
      <c r="UE170" s="4"/>
      <c r="UF170" s="4"/>
      <c r="UG170" s="4"/>
      <c r="UH170" s="4"/>
      <c r="UI170" s="4"/>
      <c r="UJ170" s="4"/>
      <c r="UK170" s="4"/>
      <c r="UL170" s="4"/>
      <c r="UM170" s="4"/>
      <c r="UN170" s="4"/>
      <c r="UO170" s="4"/>
      <c r="UP170" s="4"/>
      <c r="UQ170" s="4"/>
      <c r="UR170" s="4"/>
      <c r="US170" s="4"/>
      <c r="UT170" s="4"/>
      <c r="UU170" s="4"/>
      <c r="UV170" s="4"/>
      <c r="UW170" s="4"/>
      <c r="UX170" s="4"/>
      <c r="UY170" s="4"/>
      <c r="UZ170" s="4"/>
      <c r="VA170" s="4"/>
      <c r="VB170" s="4"/>
      <c r="VC170" s="4"/>
      <c r="VD170" s="4"/>
      <c r="VE170" s="4"/>
      <c r="VF170" s="4"/>
      <c r="VG170" s="4"/>
      <c r="VH170" s="4"/>
      <c r="VI170" s="4"/>
      <c r="VJ170" s="4"/>
      <c r="VK170" s="4"/>
      <c r="VL170" s="4"/>
      <c r="VM170" s="4"/>
      <c r="VN170" s="4"/>
      <c r="VO170" s="4"/>
      <c r="VP170" s="4"/>
      <c r="VQ170" s="4"/>
      <c r="VR170" s="4"/>
      <c r="VS170" s="4"/>
      <c r="VT170" s="4"/>
      <c r="VU170" s="4"/>
      <c r="VV170" s="4"/>
      <c r="VW170" s="4"/>
      <c r="VX170" s="4"/>
      <c r="VY170" s="4"/>
      <c r="VZ170" s="4"/>
      <c r="WA170" s="4"/>
      <c r="WB170" s="4"/>
      <c r="WC170" s="4"/>
      <c r="WD170" s="4"/>
      <c r="WE170" s="4"/>
      <c r="WF170" s="4"/>
      <c r="WG170" s="4"/>
      <c r="WH170" s="4"/>
      <c r="WI170" s="4"/>
      <c r="WJ170" s="4"/>
      <c r="WK170" s="4"/>
      <c r="WL170" s="4"/>
      <c r="WM170" s="4"/>
      <c r="WN170" s="4"/>
      <c r="WO170" s="4"/>
      <c r="WP170" s="4"/>
      <c r="WQ170" s="4"/>
      <c r="WR170" s="4"/>
      <c r="WS170" s="4"/>
      <c r="WT170" s="4"/>
      <c r="WU170" s="4"/>
      <c r="WV170" s="4"/>
      <c r="WW170" s="4"/>
      <c r="WX170" s="4"/>
      <c r="WY170" s="4"/>
      <c r="WZ170" s="4"/>
      <c r="XA170" s="4"/>
      <c r="XB170" s="4"/>
      <c r="XC170" s="4"/>
      <c r="XD170" s="4"/>
      <c r="XE170" s="4"/>
      <c r="XF170" s="4"/>
      <c r="XG170" s="4"/>
      <c r="XH170" s="4"/>
      <c r="XI170" s="4"/>
      <c r="XJ170" s="4"/>
      <c r="XK170" s="4"/>
      <c r="XL170" s="4"/>
      <c r="XM170" s="4"/>
      <c r="XN170" s="4"/>
      <c r="XO170" s="4"/>
      <c r="XP170" s="4"/>
      <c r="XQ170" s="4"/>
      <c r="XR170" s="4"/>
      <c r="XS170" s="4"/>
      <c r="XT170" s="4"/>
      <c r="XU170" s="4"/>
      <c r="XV170" s="4"/>
      <c r="XW170" s="4"/>
      <c r="XX170" s="4"/>
      <c r="XY170" s="4"/>
      <c r="XZ170" s="4"/>
      <c r="YA170" s="4"/>
      <c r="YB170" s="4"/>
      <c r="YC170" s="4"/>
      <c r="YD170" s="4"/>
      <c r="YE170" s="4"/>
      <c r="YF170" s="4"/>
      <c r="YG170" s="4"/>
      <c r="YH170" s="4"/>
      <c r="YI170" s="4"/>
      <c r="YJ170" s="4"/>
      <c r="YK170" s="4"/>
      <c r="YL170" s="4"/>
      <c r="YM170" s="4"/>
      <c r="YN170" s="4"/>
      <c r="YO170" s="4"/>
      <c r="YP170" s="4"/>
      <c r="YQ170" s="4"/>
      <c r="YR170" s="4"/>
      <c r="YS170" s="4"/>
      <c r="YT170" s="4"/>
      <c r="YU170" s="4"/>
      <c r="YV170" s="4"/>
      <c r="YW170" s="4"/>
      <c r="YX170" s="4"/>
      <c r="YY170" s="4"/>
      <c r="YZ170" s="4"/>
      <c r="ZA170" s="4"/>
      <c r="ZB170" s="4"/>
      <c r="ZC170" s="4"/>
      <c r="ZD170" s="4"/>
      <c r="ZE170" s="4"/>
      <c r="ZF170" s="4"/>
      <c r="ZG170" s="4"/>
      <c r="ZH170" s="4"/>
      <c r="ZI170" s="4"/>
      <c r="ZJ170" s="4"/>
      <c r="ZK170" s="4"/>
      <c r="ZL170" s="4"/>
      <c r="ZM170" s="4"/>
      <c r="ZN170" s="4"/>
      <c r="ZO170" s="4"/>
      <c r="ZP170" s="4"/>
      <c r="ZQ170" s="4"/>
      <c r="ZR170" s="4"/>
      <c r="ZS170" s="4"/>
      <c r="ZT170" s="4"/>
      <c r="ZU170" s="4"/>
      <c r="ZV170" s="4"/>
      <c r="ZW170" s="4"/>
      <c r="ZX170" s="4"/>
    </row>
    <row r="171" spans="1:700" s="3" customFormat="1" ht="15.95" customHeight="1" x14ac:dyDescent="0.25">
      <c r="A171" s="6" t="s">
        <v>72</v>
      </c>
      <c r="B171" s="15" t="s">
        <v>45</v>
      </c>
      <c r="C171" s="6" t="s">
        <v>9</v>
      </c>
      <c r="D171" s="6" t="s">
        <v>73</v>
      </c>
      <c r="E171" s="6" t="s">
        <v>74</v>
      </c>
      <c r="F171" s="16">
        <v>0</v>
      </c>
      <c r="G171" s="16">
        <v>0</v>
      </c>
      <c r="H171" s="16">
        <v>15460</v>
      </c>
      <c r="I171" s="16">
        <f>I172</f>
        <v>15460</v>
      </c>
      <c r="J171" s="16">
        <f t="shared" si="6"/>
        <v>0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  <c r="IW171" s="5"/>
      <c r="IX171" s="5"/>
      <c r="IY171" s="5"/>
      <c r="IZ171" s="5"/>
      <c r="JA171" s="5"/>
      <c r="JB171" s="5"/>
      <c r="JC171" s="5"/>
      <c r="JD171" s="5"/>
      <c r="JE171" s="5"/>
      <c r="JF171" s="5"/>
      <c r="JG171" s="5"/>
      <c r="JH171" s="5"/>
      <c r="JI171" s="5"/>
      <c r="JJ171" s="5"/>
      <c r="JK171" s="5"/>
      <c r="JL171" s="5"/>
      <c r="JM171" s="5"/>
      <c r="JN171" s="5"/>
      <c r="JO171" s="5"/>
      <c r="JP171" s="5"/>
      <c r="JQ171" s="5"/>
      <c r="JR171" s="5"/>
      <c r="JS171" s="5"/>
      <c r="JT171" s="5"/>
      <c r="JU171" s="5"/>
      <c r="JV171" s="5"/>
      <c r="JW171" s="5"/>
      <c r="JX171" s="5"/>
      <c r="JY171" s="5"/>
      <c r="JZ171" s="5"/>
      <c r="KA171" s="5"/>
      <c r="KB171" s="5"/>
      <c r="KC171" s="5"/>
      <c r="KD171" s="5"/>
      <c r="KE171" s="5"/>
      <c r="KF171" s="5"/>
      <c r="KG171" s="5"/>
      <c r="KH171" s="5"/>
      <c r="KI171" s="5"/>
      <c r="KJ171" s="5"/>
      <c r="KK171" s="5"/>
      <c r="KL171" s="5"/>
      <c r="KM171" s="5"/>
      <c r="KN171" s="5"/>
      <c r="KO171" s="5"/>
      <c r="KP171" s="5"/>
      <c r="KQ171" s="5"/>
      <c r="KR171" s="5"/>
      <c r="KS171" s="5"/>
      <c r="KT171" s="5"/>
      <c r="KU171" s="5"/>
      <c r="KV171" s="5"/>
      <c r="KW171" s="5"/>
      <c r="KX171" s="5"/>
      <c r="KY171" s="5"/>
      <c r="KZ171" s="5"/>
      <c r="LA171" s="5"/>
      <c r="LB171" s="5"/>
      <c r="LC171" s="5"/>
      <c r="LD171" s="5"/>
      <c r="LE171" s="5"/>
      <c r="LF171" s="5"/>
      <c r="LG171" s="5"/>
      <c r="LH171" s="5"/>
      <c r="LI171" s="5"/>
      <c r="LJ171" s="5"/>
      <c r="LK171" s="5"/>
      <c r="LL171" s="5"/>
      <c r="LM171" s="5"/>
      <c r="LN171" s="5"/>
      <c r="LO171" s="5"/>
      <c r="LP171" s="5"/>
      <c r="LQ171" s="5"/>
      <c r="LR171" s="5"/>
      <c r="LS171" s="5"/>
      <c r="LT171" s="5"/>
      <c r="LU171" s="5"/>
      <c r="LV171" s="5"/>
      <c r="LW171" s="5"/>
      <c r="LX171" s="5"/>
      <c r="LY171" s="5"/>
      <c r="LZ171" s="5"/>
      <c r="MA171" s="5"/>
      <c r="MB171" s="5"/>
      <c r="MC171" s="5"/>
      <c r="MD171" s="5"/>
      <c r="ME171" s="5"/>
      <c r="MF171" s="5"/>
      <c r="MG171" s="5"/>
      <c r="MH171" s="5"/>
      <c r="MI171" s="5"/>
      <c r="MJ171" s="5"/>
      <c r="MK171" s="5"/>
      <c r="ML171" s="5"/>
      <c r="MM171" s="5"/>
      <c r="MN171" s="5"/>
      <c r="MO171" s="5"/>
      <c r="MP171" s="5"/>
      <c r="MQ171" s="5"/>
      <c r="MR171" s="5"/>
      <c r="MS171" s="5"/>
      <c r="MT171" s="5"/>
      <c r="MU171" s="5"/>
      <c r="MV171" s="5"/>
      <c r="MW171" s="5"/>
      <c r="MX171" s="5"/>
      <c r="MY171" s="5"/>
      <c r="MZ171" s="5"/>
      <c r="NA171" s="5"/>
      <c r="NB171" s="5"/>
      <c r="NC171" s="5"/>
      <c r="ND171" s="5"/>
      <c r="NE171" s="5"/>
      <c r="NF171" s="5"/>
      <c r="NG171" s="5"/>
      <c r="NH171" s="5"/>
      <c r="NI171" s="5"/>
      <c r="NJ171" s="5"/>
      <c r="NK171" s="5"/>
      <c r="NL171" s="5"/>
      <c r="NM171" s="5"/>
      <c r="NN171" s="5"/>
      <c r="NO171" s="5"/>
      <c r="NP171" s="5"/>
      <c r="NQ171" s="5"/>
      <c r="NR171" s="5"/>
      <c r="NS171" s="5"/>
      <c r="NT171" s="5"/>
      <c r="NU171" s="5"/>
      <c r="NV171" s="5"/>
      <c r="NW171" s="5"/>
      <c r="NX171" s="5"/>
      <c r="NY171" s="5"/>
      <c r="NZ171" s="5"/>
      <c r="OA171" s="5"/>
      <c r="OB171" s="5"/>
      <c r="OC171" s="5"/>
      <c r="OD171" s="5"/>
      <c r="OE171" s="5"/>
      <c r="OF171" s="5"/>
      <c r="OG171" s="5"/>
      <c r="OH171" s="5"/>
      <c r="OI171" s="5"/>
      <c r="OJ171" s="5"/>
      <c r="OK171" s="5"/>
      <c r="OL171" s="5"/>
      <c r="OM171" s="5"/>
      <c r="ON171" s="5"/>
      <c r="OO171" s="5"/>
      <c r="OP171" s="5"/>
      <c r="OQ171" s="5"/>
      <c r="OR171" s="5"/>
      <c r="OS171" s="5"/>
      <c r="OT171" s="5"/>
      <c r="OU171" s="5"/>
      <c r="OV171" s="5"/>
      <c r="OW171" s="5"/>
      <c r="OX171" s="5"/>
      <c r="OY171" s="5"/>
      <c r="OZ171" s="5"/>
      <c r="PA171" s="5"/>
      <c r="PB171" s="5"/>
      <c r="PC171" s="5"/>
      <c r="PD171" s="5"/>
      <c r="PE171" s="5"/>
      <c r="PF171" s="5"/>
      <c r="PG171" s="5"/>
      <c r="PH171" s="5"/>
      <c r="PI171" s="5"/>
      <c r="PJ171" s="5"/>
      <c r="PK171" s="5"/>
      <c r="PL171" s="5"/>
      <c r="PM171" s="5"/>
      <c r="PN171" s="5"/>
      <c r="PO171" s="5"/>
      <c r="PP171" s="5"/>
      <c r="PQ171" s="5"/>
      <c r="PR171" s="5"/>
      <c r="PS171" s="5"/>
      <c r="PT171" s="5"/>
      <c r="PU171" s="5"/>
      <c r="PV171" s="5"/>
      <c r="PW171" s="5"/>
      <c r="PX171" s="5"/>
      <c r="PY171" s="5"/>
      <c r="PZ171" s="5"/>
      <c r="QA171" s="5"/>
      <c r="QB171" s="5"/>
      <c r="QC171" s="5"/>
      <c r="QD171" s="5"/>
      <c r="QE171" s="5"/>
      <c r="QF171" s="5"/>
      <c r="QG171" s="5"/>
      <c r="QH171" s="5"/>
      <c r="QI171" s="5"/>
      <c r="QJ171" s="5"/>
      <c r="QK171" s="5"/>
      <c r="QL171" s="5"/>
      <c r="QM171" s="5"/>
      <c r="QN171" s="5"/>
      <c r="QO171" s="5"/>
      <c r="QP171" s="5"/>
      <c r="QQ171" s="5"/>
      <c r="QR171" s="5"/>
      <c r="QS171" s="5"/>
      <c r="QT171" s="5"/>
      <c r="QU171" s="5"/>
      <c r="QV171" s="5"/>
      <c r="QW171" s="5"/>
      <c r="QX171" s="5"/>
      <c r="QY171" s="5"/>
      <c r="QZ171" s="5"/>
      <c r="RA171" s="5"/>
      <c r="RB171" s="5"/>
      <c r="RC171" s="5"/>
      <c r="RD171" s="5"/>
      <c r="RE171" s="5"/>
      <c r="RF171" s="5"/>
      <c r="RG171" s="5"/>
      <c r="RH171" s="5"/>
      <c r="RI171" s="5"/>
      <c r="RJ171" s="5"/>
      <c r="RK171" s="5"/>
      <c r="RL171" s="5"/>
      <c r="RM171" s="5"/>
      <c r="RN171" s="5"/>
      <c r="RO171" s="5"/>
      <c r="RP171" s="5"/>
      <c r="RQ171" s="5"/>
      <c r="RR171" s="5"/>
      <c r="RS171" s="5"/>
      <c r="RT171" s="5"/>
      <c r="RU171" s="5"/>
      <c r="RV171" s="5"/>
      <c r="RW171" s="5"/>
      <c r="RX171" s="5"/>
      <c r="RY171" s="5"/>
      <c r="RZ171" s="5"/>
      <c r="SA171" s="5"/>
      <c r="SB171" s="5"/>
      <c r="SC171" s="5"/>
      <c r="SD171" s="5"/>
      <c r="SE171" s="5"/>
      <c r="SF171" s="5"/>
      <c r="SG171" s="5"/>
      <c r="SH171" s="5"/>
      <c r="SI171" s="5"/>
      <c r="SJ171" s="5"/>
      <c r="SK171" s="5"/>
      <c r="SL171" s="5"/>
      <c r="SM171" s="5"/>
      <c r="SN171" s="5"/>
      <c r="SO171" s="5"/>
      <c r="SP171" s="5"/>
      <c r="SQ171" s="5"/>
      <c r="SR171" s="5"/>
      <c r="SS171" s="5"/>
      <c r="ST171" s="5"/>
      <c r="SU171" s="5"/>
      <c r="SV171" s="5"/>
      <c r="SW171" s="5"/>
      <c r="SX171" s="5"/>
      <c r="SY171" s="5"/>
      <c r="SZ171" s="5"/>
      <c r="TA171" s="5"/>
      <c r="TB171" s="5"/>
      <c r="TC171" s="5"/>
      <c r="TD171" s="5"/>
      <c r="TE171" s="5"/>
      <c r="TF171" s="5"/>
      <c r="TG171" s="5"/>
      <c r="TH171" s="5"/>
      <c r="TI171" s="5"/>
      <c r="TJ171" s="5"/>
      <c r="TK171" s="5"/>
      <c r="TL171" s="5"/>
      <c r="TM171" s="5"/>
      <c r="TN171" s="5"/>
      <c r="TO171" s="5"/>
      <c r="TP171" s="5"/>
      <c r="TQ171" s="5"/>
      <c r="TR171" s="5"/>
      <c r="TS171" s="5"/>
      <c r="TT171" s="5"/>
      <c r="TU171" s="5"/>
      <c r="TV171" s="5"/>
      <c r="TW171" s="5"/>
      <c r="TX171" s="5"/>
      <c r="TY171" s="5"/>
      <c r="TZ171" s="5"/>
      <c r="UA171" s="5"/>
      <c r="UB171" s="5"/>
      <c r="UC171" s="5"/>
      <c r="UD171" s="5"/>
      <c r="UE171" s="5"/>
      <c r="UF171" s="5"/>
      <c r="UG171" s="5"/>
      <c r="UH171" s="5"/>
      <c r="UI171" s="5"/>
      <c r="UJ171" s="5"/>
      <c r="UK171" s="5"/>
      <c r="UL171" s="5"/>
      <c r="UM171" s="5"/>
      <c r="UN171" s="5"/>
      <c r="UO171" s="5"/>
      <c r="UP171" s="5"/>
      <c r="UQ171" s="5"/>
      <c r="UR171" s="5"/>
      <c r="US171" s="5"/>
      <c r="UT171" s="5"/>
      <c r="UU171" s="5"/>
      <c r="UV171" s="5"/>
      <c r="UW171" s="5"/>
      <c r="UX171" s="5"/>
      <c r="UY171" s="5"/>
      <c r="UZ171" s="5"/>
      <c r="VA171" s="5"/>
      <c r="VB171" s="5"/>
      <c r="VC171" s="5"/>
      <c r="VD171" s="5"/>
      <c r="VE171" s="5"/>
      <c r="VF171" s="5"/>
      <c r="VG171" s="5"/>
      <c r="VH171" s="5"/>
      <c r="VI171" s="5"/>
      <c r="VJ171" s="5"/>
      <c r="VK171" s="5"/>
      <c r="VL171" s="5"/>
      <c r="VM171" s="5"/>
      <c r="VN171" s="5"/>
      <c r="VO171" s="5"/>
      <c r="VP171" s="5"/>
      <c r="VQ171" s="5"/>
      <c r="VR171" s="5"/>
      <c r="VS171" s="5"/>
      <c r="VT171" s="5"/>
      <c r="VU171" s="5"/>
      <c r="VV171" s="5"/>
      <c r="VW171" s="5"/>
      <c r="VX171" s="5"/>
      <c r="VY171" s="5"/>
      <c r="VZ171" s="5"/>
      <c r="WA171" s="5"/>
      <c r="WB171" s="5"/>
      <c r="WC171" s="5"/>
      <c r="WD171" s="5"/>
      <c r="WE171" s="5"/>
      <c r="WF171" s="5"/>
      <c r="WG171" s="5"/>
      <c r="WH171" s="5"/>
      <c r="WI171" s="5"/>
      <c r="WJ171" s="5"/>
      <c r="WK171" s="5"/>
      <c r="WL171" s="5"/>
      <c r="WM171" s="5"/>
      <c r="WN171" s="5"/>
      <c r="WO171" s="5"/>
      <c r="WP171" s="5"/>
      <c r="WQ171" s="5"/>
      <c r="WR171" s="5"/>
      <c r="WS171" s="5"/>
      <c r="WT171" s="5"/>
      <c r="WU171" s="5"/>
      <c r="WV171" s="5"/>
      <c r="WW171" s="5"/>
      <c r="WX171" s="5"/>
      <c r="WY171" s="5"/>
      <c r="WZ171" s="5"/>
      <c r="XA171" s="5"/>
      <c r="XB171" s="5"/>
      <c r="XC171" s="5"/>
      <c r="XD171" s="5"/>
      <c r="XE171" s="5"/>
      <c r="XF171" s="5"/>
      <c r="XG171" s="5"/>
      <c r="XH171" s="5"/>
      <c r="XI171" s="5"/>
      <c r="XJ171" s="5"/>
      <c r="XK171" s="5"/>
      <c r="XL171" s="5"/>
      <c r="XM171" s="5"/>
      <c r="XN171" s="5"/>
      <c r="XO171" s="5"/>
      <c r="XP171" s="5"/>
      <c r="XQ171" s="5"/>
      <c r="XR171" s="5"/>
      <c r="XS171" s="5"/>
      <c r="XT171" s="5"/>
      <c r="XU171" s="5"/>
      <c r="XV171" s="5"/>
      <c r="XW171" s="5"/>
      <c r="XX171" s="5"/>
      <c r="XY171" s="5"/>
      <c r="XZ171" s="5"/>
      <c r="YA171" s="5"/>
      <c r="YB171" s="5"/>
      <c r="YC171" s="5"/>
      <c r="YD171" s="5"/>
      <c r="YE171" s="5"/>
      <c r="YF171" s="5"/>
      <c r="YG171" s="5"/>
      <c r="YH171" s="5"/>
      <c r="YI171" s="5"/>
      <c r="YJ171" s="5"/>
      <c r="YK171" s="5"/>
      <c r="YL171" s="5"/>
      <c r="YM171" s="5"/>
      <c r="YN171" s="5"/>
      <c r="YO171" s="5"/>
      <c r="YP171" s="5"/>
      <c r="YQ171" s="5"/>
      <c r="YR171" s="5"/>
      <c r="YS171" s="5"/>
      <c r="YT171" s="5"/>
      <c r="YU171" s="5"/>
      <c r="YV171" s="5"/>
      <c r="YW171" s="5"/>
      <c r="YX171" s="5"/>
      <c r="YY171" s="5"/>
      <c r="YZ171" s="5"/>
      <c r="ZA171" s="5"/>
      <c r="ZB171" s="5"/>
      <c r="ZC171" s="5"/>
      <c r="ZD171" s="5"/>
      <c r="ZE171" s="5"/>
      <c r="ZF171" s="5"/>
      <c r="ZG171" s="5"/>
      <c r="ZH171" s="5"/>
      <c r="ZI171" s="5"/>
      <c r="ZJ171" s="5"/>
      <c r="ZK171" s="5"/>
      <c r="ZL171" s="5"/>
      <c r="ZM171" s="5"/>
      <c r="ZN171" s="5"/>
      <c r="ZO171" s="5"/>
      <c r="ZP171" s="5"/>
      <c r="ZQ171" s="5"/>
      <c r="ZR171" s="5"/>
      <c r="ZS171" s="5"/>
      <c r="ZT171" s="5"/>
      <c r="ZU171" s="5"/>
      <c r="ZV171" s="5"/>
      <c r="ZW171" s="5"/>
      <c r="ZX171" s="5"/>
    </row>
    <row r="172" spans="1:700" s="3" customFormat="1" ht="15.95" customHeight="1" x14ac:dyDescent="0.25">
      <c r="A172" s="6" t="s">
        <v>72</v>
      </c>
      <c r="B172" s="15" t="s">
        <v>45</v>
      </c>
      <c r="C172" s="6" t="s">
        <v>9</v>
      </c>
      <c r="D172" s="6" t="s">
        <v>46</v>
      </c>
      <c r="E172" s="6" t="s">
        <v>129</v>
      </c>
      <c r="F172" s="16">
        <v>0</v>
      </c>
      <c r="G172" s="16">
        <v>0</v>
      </c>
      <c r="H172" s="16">
        <v>15460</v>
      </c>
      <c r="I172" s="16">
        <f>I173</f>
        <v>15460</v>
      </c>
      <c r="J172" s="16">
        <f t="shared" si="6"/>
        <v>0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  <c r="IX172" s="5"/>
      <c r="IY172" s="5"/>
      <c r="IZ172" s="5"/>
      <c r="JA172" s="5"/>
      <c r="JB172" s="5"/>
      <c r="JC172" s="5"/>
      <c r="JD172" s="5"/>
      <c r="JE172" s="5"/>
      <c r="JF172" s="5"/>
      <c r="JG172" s="5"/>
      <c r="JH172" s="5"/>
      <c r="JI172" s="5"/>
      <c r="JJ172" s="5"/>
      <c r="JK172" s="5"/>
      <c r="JL172" s="5"/>
      <c r="JM172" s="5"/>
      <c r="JN172" s="5"/>
      <c r="JO172" s="5"/>
      <c r="JP172" s="5"/>
      <c r="JQ172" s="5"/>
      <c r="JR172" s="5"/>
      <c r="JS172" s="5"/>
      <c r="JT172" s="5"/>
      <c r="JU172" s="5"/>
      <c r="JV172" s="5"/>
      <c r="JW172" s="5"/>
      <c r="JX172" s="5"/>
      <c r="JY172" s="5"/>
      <c r="JZ172" s="5"/>
      <c r="KA172" s="5"/>
      <c r="KB172" s="5"/>
      <c r="KC172" s="5"/>
      <c r="KD172" s="5"/>
      <c r="KE172" s="5"/>
      <c r="KF172" s="5"/>
      <c r="KG172" s="5"/>
      <c r="KH172" s="5"/>
      <c r="KI172" s="5"/>
      <c r="KJ172" s="5"/>
      <c r="KK172" s="5"/>
      <c r="KL172" s="5"/>
      <c r="KM172" s="5"/>
      <c r="KN172" s="5"/>
      <c r="KO172" s="5"/>
      <c r="KP172" s="5"/>
      <c r="KQ172" s="5"/>
      <c r="KR172" s="5"/>
      <c r="KS172" s="5"/>
      <c r="KT172" s="5"/>
      <c r="KU172" s="5"/>
      <c r="KV172" s="5"/>
      <c r="KW172" s="5"/>
      <c r="KX172" s="5"/>
      <c r="KY172" s="5"/>
      <c r="KZ172" s="5"/>
      <c r="LA172" s="5"/>
      <c r="LB172" s="5"/>
      <c r="LC172" s="5"/>
      <c r="LD172" s="5"/>
      <c r="LE172" s="5"/>
      <c r="LF172" s="5"/>
      <c r="LG172" s="5"/>
      <c r="LH172" s="5"/>
      <c r="LI172" s="5"/>
      <c r="LJ172" s="5"/>
      <c r="LK172" s="5"/>
      <c r="LL172" s="5"/>
      <c r="LM172" s="5"/>
      <c r="LN172" s="5"/>
      <c r="LO172" s="5"/>
      <c r="LP172" s="5"/>
      <c r="LQ172" s="5"/>
      <c r="LR172" s="5"/>
      <c r="LS172" s="5"/>
      <c r="LT172" s="5"/>
      <c r="LU172" s="5"/>
      <c r="LV172" s="5"/>
      <c r="LW172" s="5"/>
      <c r="LX172" s="5"/>
      <c r="LY172" s="5"/>
      <c r="LZ172" s="5"/>
      <c r="MA172" s="5"/>
      <c r="MB172" s="5"/>
      <c r="MC172" s="5"/>
      <c r="MD172" s="5"/>
      <c r="ME172" s="5"/>
      <c r="MF172" s="5"/>
      <c r="MG172" s="5"/>
      <c r="MH172" s="5"/>
      <c r="MI172" s="5"/>
      <c r="MJ172" s="5"/>
      <c r="MK172" s="5"/>
      <c r="ML172" s="5"/>
      <c r="MM172" s="5"/>
      <c r="MN172" s="5"/>
      <c r="MO172" s="5"/>
      <c r="MP172" s="5"/>
      <c r="MQ172" s="5"/>
      <c r="MR172" s="5"/>
      <c r="MS172" s="5"/>
      <c r="MT172" s="5"/>
      <c r="MU172" s="5"/>
      <c r="MV172" s="5"/>
      <c r="MW172" s="5"/>
      <c r="MX172" s="5"/>
      <c r="MY172" s="5"/>
      <c r="MZ172" s="5"/>
      <c r="NA172" s="5"/>
      <c r="NB172" s="5"/>
      <c r="NC172" s="5"/>
      <c r="ND172" s="5"/>
      <c r="NE172" s="5"/>
      <c r="NF172" s="5"/>
      <c r="NG172" s="5"/>
      <c r="NH172" s="5"/>
      <c r="NI172" s="5"/>
      <c r="NJ172" s="5"/>
      <c r="NK172" s="5"/>
      <c r="NL172" s="5"/>
      <c r="NM172" s="5"/>
      <c r="NN172" s="5"/>
      <c r="NO172" s="5"/>
      <c r="NP172" s="5"/>
      <c r="NQ172" s="5"/>
      <c r="NR172" s="5"/>
      <c r="NS172" s="5"/>
      <c r="NT172" s="5"/>
      <c r="NU172" s="5"/>
      <c r="NV172" s="5"/>
      <c r="NW172" s="5"/>
      <c r="NX172" s="5"/>
      <c r="NY172" s="5"/>
      <c r="NZ172" s="5"/>
      <c r="OA172" s="5"/>
      <c r="OB172" s="5"/>
      <c r="OC172" s="5"/>
      <c r="OD172" s="5"/>
      <c r="OE172" s="5"/>
      <c r="OF172" s="5"/>
      <c r="OG172" s="5"/>
      <c r="OH172" s="5"/>
      <c r="OI172" s="5"/>
      <c r="OJ172" s="5"/>
      <c r="OK172" s="5"/>
      <c r="OL172" s="5"/>
      <c r="OM172" s="5"/>
      <c r="ON172" s="5"/>
      <c r="OO172" s="5"/>
      <c r="OP172" s="5"/>
      <c r="OQ172" s="5"/>
      <c r="OR172" s="5"/>
      <c r="OS172" s="5"/>
      <c r="OT172" s="5"/>
      <c r="OU172" s="5"/>
      <c r="OV172" s="5"/>
      <c r="OW172" s="5"/>
      <c r="OX172" s="5"/>
      <c r="OY172" s="5"/>
      <c r="OZ172" s="5"/>
      <c r="PA172" s="5"/>
      <c r="PB172" s="5"/>
      <c r="PC172" s="5"/>
      <c r="PD172" s="5"/>
      <c r="PE172" s="5"/>
      <c r="PF172" s="5"/>
      <c r="PG172" s="5"/>
      <c r="PH172" s="5"/>
      <c r="PI172" s="5"/>
      <c r="PJ172" s="5"/>
      <c r="PK172" s="5"/>
      <c r="PL172" s="5"/>
      <c r="PM172" s="5"/>
      <c r="PN172" s="5"/>
      <c r="PO172" s="5"/>
      <c r="PP172" s="5"/>
      <c r="PQ172" s="5"/>
      <c r="PR172" s="5"/>
      <c r="PS172" s="5"/>
      <c r="PT172" s="5"/>
      <c r="PU172" s="5"/>
      <c r="PV172" s="5"/>
      <c r="PW172" s="5"/>
      <c r="PX172" s="5"/>
      <c r="PY172" s="5"/>
      <c r="PZ172" s="5"/>
      <c r="QA172" s="5"/>
      <c r="QB172" s="5"/>
      <c r="QC172" s="5"/>
      <c r="QD172" s="5"/>
      <c r="QE172" s="5"/>
      <c r="QF172" s="5"/>
      <c r="QG172" s="5"/>
      <c r="QH172" s="5"/>
      <c r="QI172" s="5"/>
      <c r="QJ172" s="5"/>
      <c r="QK172" s="5"/>
      <c r="QL172" s="5"/>
      <c r="QM172" s="5"/>
      <c r="QN172" s="5"/>
      <c r="QO172" s="5"/>
      <c r="QP172" s="5"/>
      <c r="QQ172" s="5"/>
      <c r="QR172" s="5"/>
      <c r="QS172" s="5"/>
      <c r="QT172" s="5"/>
      <c r="QU172" s="5"/>
      <c r="QV172" s="5"/>
      <c r="QW172" s="5"/>
      <c r="QX172" s="5"/>
      <c r="QY172" s="5"/>
      <c r="QZ172" s="5"/>
      <c r="RA172" s="5"/>
      <c r="RB172" s="5"/>
      <c r="RC172" s="5"/>
      <c r="RD172" s="5"/>
      <c r="RE172" s="5"/>
      <c r="RF172" s="5"/>
      <c r="RG172" s="5"/>
      <c r="RH172" s="5"/>
      <c r="RI172" s="5"/>
      <c r="RJ172" s="5"/>
      <c r="RK172" s="5"/>
      <c r="RL172" s="5"/>
      <c r="RM172" s="5"/>
      <c r="RN172" s="5"/>
      <c r="RO172" s="5"/>
      <c r="RP172" s="5"/>
      <c r="RQ172" s="5"/>
      <c r="RR172" s="5"/>
      <c r="RS172" s="5"/>
      <c r="RT172" s="5"/>
      <c r="RU172" s="5"/>
      <c r="RV172" s="5"/>
      <c r="RW172" s="5"/>
      <c r="RX172" s="5"/>
      <c r="RY172" s="5"/>
      <c r="RZ172" s="5"/>
      <c r="SA172" s="5"/>
      <c r="SB172" s="5"/>
      <c r="SC172" s="5"/>
      <c r="SD172" s="5"/>
      <c r="SE172" s="5"/>
      <c r="SF172" s="5"/>
      <c r="SG172" s="5"/>
      <c r="SH172" s="5"/>
      <c r="SI172" s="5"/>
      <c r="SJ172" s="5"/>
      <c r="SK172" s="5"/>
      <c r="SL172" s="5"/>
      <c r="SM172" s="5"/>
      <c r="SN172" s="5"/>
      <c r="SO172" s="5"/>
      <c r="SP172" s="5"/>
      <c r="SQ172" s="5"/>
      <c r="SR172" s="5"/>
      <c r="SS172" s="5"/>
      <c r="ST172" s="5"/>
      <c r="SU172" s="5"/>
      <c r="SV172" s="5"/>
      <c r="SW172" s="5"/>
      <c r="SX172" s="5"/>
      <c r="SY172" s="5"/>
      <c r="SZ172" s="5"/>
      <c r="TA172" s="5"/>
      <c r="TB172" s="5"/>
      <c r="TC172" s="5"/>
      <c r="TD172" s="5"/>
      <c r="TE172" s="5"/>
      <c r="TF172" s="5"/>
      <c r="TG172" s="5"/>
      <c r="TH172" s="5"/>
      <c r="TI172" s="5"/>
      <c r="TJ172" s="5"/>
      <c r="TK172" s="5"/>
      <c r="TL172" s="5"/>
      <c r="TM172" s="5"/>
      <c r="TN172" s="5"/>
      <c r="TO172" s="5"/>
      <c r="TP172" s="5"/>
      <c r="TQ172" s="5"/>
      <c r="TR172" s="5"/>
      <c r="TS172" s="5"/>
      <c r="TT172" s="5"/>
      <c r="TU172" s="5"/>
      <c r="TV172" s="5"/>
      <c r="TW172" s="5"/>
      <c r="TX172" s="5"/>
      <c r="TY172" s="5"/>
      <c r="TZ172" s="5"/>
      <c r="UA172" s="5"/>
      <c r="UB172" s="5"/>
      <c r="UC172" s="5"/>
      <c r="UD172" s="5"/>
      <c r="UE172" s="5"/>
      <c r="UF172" s="5"/>
      <c r="UG172" s="5"/>
      <c r="UH172" s="5"/>
      <c r="UI172" s="5"/>
      <c r="UJ172" s="5"/>
      <c r="UK172" s="5"/>
      <c r="UL172" s="5"/>
      <c r="UM172" s="5"/>
      <c r="UN172" s="5"/>
      <c r="UO172" s="5"/>
      <c r="UP172" s="5"/>
      <c r="UQ172" s="5"/>
      <c r="UR172" s="5"/>
      <c r="US172" s="5"/>
      <c r="UT172" s="5"/>
      <c r="UU172" s="5"/>
      <c r="UV172" s="5"/>
      <c r="UW172" s="5"/>
      <c r="UX172" s="5"/>
      <c r="UY172" s="5"/>
      <c r="UZ172" s="5"/>
      <c r="VA172" s="5"/>
      <c r="VB172" s="5"/>
      <c r="VC172" s="5"/>
      <c r="VD172" s="5"/>
      <c r="VE172" s="5"/>
      <c r="VF172" s="5"/>
      <c r="VG172" s="5"/>
      <c r="VH172" s="5"/>
      <c r="VI172" s="5"/>
      <c r="VJ172" s="5"/>
      <c r="VK172" s="5"/>
      <c r="VL172" s="5"/>
      <c r="VM172" s="5"/>
      <c r="VN172" s="5"/>
      <c r="VO172" s="5"/>
      <c r="VP172" s="5"/>
      <c r="VQ172" s="5"/>
      <c r="VR172" s="5"/>
      <c r="VS172" s="5"/>
      <c r="VT172" s="5"/>
      <c r="VU172" s="5"/>
      <c r="VV172" s="5"/>
      <c r="VW172" s="5"/>
      <c r="VX172" s="5"/>
      <c r="VY172" s="5"/>
      <c r="VZ172" s="5"/>
      <c r="WA172" s="5"/>
      <c r="WB172" s="5"/>
      <c r="WC172" s="5"/>
      <c r="WD172" s="5"/>
      <c r="WE172" s="5"/>
      <c r="WF172" s="5"/>
      <c r="WG172" s="5"/>
      <c r="WH172" s="5"/>
      <c r="WI172" s="5"/>
      <c r="WJ172" s="5"/>
      <c r="WK172" s="5"/>
      <c r="WL172" s="5"/>
      <c r="WM172" s="5"/>
      <c r="WN172" s="5"/>
      <c r="WO172" s="5"/>
      <c r="WP172" s="5"/>
      <c r="WQ172" s="5"/>
      <c r="WR172" s="5"/>
      <c r="WS172" s="5"/>
      <c r="WT172" s="5"/>
      <c r="WU172" s="5"/>
      <c r="WV172" s="5"/>
      <c r="WW172" s="5"/>
      <c r="WX172" s="5"/>
      <c r="WY172" s="5"/>
      <c r="WZ172" s="5"/>
      <c r="XA172" s="5"/>
      <c r="XB172" s="5"/>
      <c r="XC172" s="5"/>
      <c r="XD172" s="5"/>
      <c r="XE172" s="5"/>
      <c r="XF172" s="5"/>
      <c r="XG172" s="5"/>
      <c r="XH172" s="5"/>
      <c r="XI172" s="5"/>
      <c r="XJ172" s="5"/>
      <c r="XK172" s="5"/>
      <c r="XL172" s="5"/>
      <c r="XM172" s="5"/>
      <c r="XN172" s="5"/>
      <c r="XO172" s="5"/>
      <c r="XP172" s="5"/>
      <c r="XQ172" s="5"/>
      <c r="XR172" s="5"/>
      <c r="XS172" s="5"/>
      <c r="XT172" s="5"/>
      <c r="XU172" s="5"/>
      <c r="XV172" s="5"/>
      <c r="XW172" s="5"/>
      <c r="XX172" s="5"/>
      <c r="XY172" s="5"/>
      <c r="XZ172" s="5"/>
      <c r="YA172" s="5"/>
      <c r="YB172" s="5"/>
      <c r="YC172" s="5"/>
      <c r="YD172" s="5"/>
      <c r="YE172" s="5"/>
      <c r="YF172" s="5"/>
      <c r="YG172" s="5"/>
      <c r="YH172" s="5"/>
      <c r="YI172" s="5"/>
      <c r="YJ172" s="5"/>
      <c r="YK172" s="5"/>
      <c r="YL172" s="5"/>
      <c r="YM172" s="5"/>
      <c r="YN172" s="5"/>
      <c r="YO172" s="5"/>
      <c r="YP172" s="5"/>
      <c r="YQ172" s="5"/>
      <c r="YR172" s="5"/>
      <c r="YS172" s="5"/>
      <c r="YT172" s="5"/>
      <c r="YU172" s="5"/>
      <c r="YV172" s="5"/>
      <c r="YW172" s="5"/>
      <c r="YX172" s="5"/>
      <c r="YY172" s="5"/>
      <c r="YZ172" s="5"/>
      <c r="ZA172" s="5"/>
      <c r="ZB172" s="5"/>
      <c r="ZC172" s="5"/>
      <c r="ZD172" s="5"/>
      <c r="ZE172" s="5"/>
      <c r="ZF172" s="5"/>
      <c r="ZG172" s="5"/>
      <c r="ZH172" s="5"/>
      <c r="ZI172" s="5"/>
      <c r="ZJ172" s="5"/>
      <c r="ZK172" s="5"/>
      <c r="ZL172" s="5"/>
      <c r="ZM172" s="5"/>
      <c r="ZN172" s="5"/>
      <c r="ZO172" s="5"/>
      <c r="ZP172" s="5"/>
      <c r="ZQ172" s="5"/>
      <c r="ZR172" s="5"/>
      <c r="ZS172" s="5"/>
      <c r="ZT172" s="5"/>
      <c r="ZU172" s="5"/>
      <c r="ZV172" s="5"/>
      <c r="ZW172" s="5"/>
      <c r="ZX172" s="5"/>
    </row>
    <row r="173" spans="1:700" ht="15.95" customHeight="1" x14ac:dyDescent="0.25">
      <c r="A173" s="7" t="s">
        <v>72</v>
      </c>
      <c r="B173" s="17" t="s">
        <v>45</v>
      </c>
      <c r="C173" s="7" t="s">
        <v>9</v>
      </c>
      <c r="D173" s="7" t="s">
        <v>36</v>
      </c>
      <c r="E173" s="7" t="s">
        <v>37</v>
      </c>
      <c r="F173" s="8">
        <v>0</v>
      </c>
      <c r="G173" s="8">
        <v>0</v>
      </c>
      <c r="H173" s="8">
        <v>15460</v>
      </c>
      <c r="I173" s="8">
        <v>15460</v>
      </c>
      <c r="J173" s="8">
        <f t="shared" si="6"/>
        <v>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  <c r="LM173" s="4"/>
      <c r="LN173" s="4"/>
      <c r="LO173" s="4"/>
      <c r="LP173" s="4"/>
      <c r="LQ173" s="4"/>
      <c r="LR173" s="4"/>
      <c r="LS173" s="4"/>
      <c r="LT173" s="4"/>
      <c r="LU173" s="4"/>
      <c r="LV173" s="4"/>
      <c r="LW173" s="4"/>
      <c r="LX173" s="4"/>
      <c r="LY173" s="4"/>
      <c r="LZ173" s="4"/>
      <c r="MA173" s="4"/>
      <c r="MB173" s="4"/>
      <c r="MC173" s="4"/>
      <c r="MD173" s="4"/>
      <c r="ME173" s="4"/>
      <c r="MF173" s="4"/>
      <c r="MG173" s="4"/>
      <c r="MH173" s="4"/>
      <c r="MI173" s="4"/>
      <c r="MJ173" s="4"/>
      <c r="MK173" s="4"/>
      <c r="ML173" s="4"/>
      <c r="MM173" s="4"/>
      <c r="MN173" s="4"/>
      <c r="MO173" s="4"/>
      <c r="MP173" s="4"/>
      <c r="MQ173" s="4"/>
      <c r="MR173" s="4"/>
      <c r="MS173" s="4"/>
      <c r="MT173" s="4"/>
      <c r="MU173" s="4"/>
      <c r="MV173" s="4"/>
      <c r="MW173" s="4"/>
      <c r="MX173" s="4"/>
      <c r="MY173" s="4"/>
      <c r="MZ173" s="4"/>
      <c r="NA173" s="4"/>
      <c r="NB173" s="4"/>
      <c r="NC173" s="4"/>
      <c r="ND173" s="4"/>
      <c r="NE173" s="4"/>
      <c r="NF173" s="4"/>
      <c r="NG173" s="4"/>
      <c r="NH173" s="4"/>
      <c r="NI173" s="4"/>
      <c r="NJ173" s="4"/>
      <c r="NK173" s="4"/>
      <c r="NL173" s="4"/>
      <c r="NM173" s="4"/>
      <c r="NN173" s="4"/>
      <c r="NO173" s="4"/>
      <c r="NP173" s="4"/>
      <c r="NQ173" s="4"/>
      <c r="NR173" s="4"/>
      <c r="NS173" s="4"/>
      <c r="NT173" s="4"/>
      <c r="NU173" s="4"/>
      <c r="NV173" s="4"/>
      <c r="NW173" s="4"/>
      <c r="NX173" s="4"/>
      <c r="NY173" s="4"/>
      <c r="NZ173" s="4"/>
      <c r="OA173" s="4"/>
      <c r="OB173" s="4"/>
      <c r="OC173" s="4"/>
      <c r="OD173" s="4"/>
      <c r="OE173" s="4"/>
      <c r="OF173" s="4"/>
      <c r="OG173" s="4"/>
      <c r="OH173" s="4"/>
      <c r="OI173" s="4"/>
      <c r="OJ173" s="4"/>
      <c r="OK173" s="4"/>
      <c r="OL173" s="4"/>
      <c r="OM173" s="4"/>
      <c r="ON173" s="4"/>
      <c r="OO173" s="4"/>
      <c r="OP173" s="4"/>
      <c r="OQ173" s="4"/>
      <c r="OR173" s="4"/>
      <c r="OS173" s="4"/>
      <c r="OT173" s="4"/>
      <c r="OU173" s="4"/>
      <c r="OV173" s="4"/>
      <c r="OW173" s="4"/>
      <c r="OX173" s="4"/>
      <c r="OY173" s="4"/>
      <c r="OZ173" s="4"/>
      <c r="PA173" s="4"/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  <c r="TN173" s="4"/>
      <c r="TO173" s="4"/>
      <c r="TP173" s="4"/>
      <c r="TQ173" s="4"/>
      <c r="TR173" s="4"/>
      <c r="TS173" s="4"/>
      <c r="TT173" s="4"/>
      <c r="TU173" s="4"/>
      <c r="TV173" s="4"/>
      <c r="TW173" s="4"/>
      <c r="TX173" s="4"/>
      <c r="TY173" s="4"/>
      <c r="TZ173" s="4"/>
      <c r="UA173" s="4"/>
      <c r="UB173" s="4"/>
      <c r="UC173" s="4"/>
      <c r="UD173" s="4"/>
      <c r="UE173" s="4"/>
      <c r="UF173" s="4"/>
      <c r="UG173" s="4"/>
      <c r="UH173" s="4"/>
      <c r="UI173" s="4"/>
      <c r="UJ173" s="4"/>
      <c r="UK173" s="4"/>
      <c r="UL173" s="4"/>
      <c r="UM173" s="4"/>
      <c r="UN173" s="4"/>
      <c r="UO173" s="4"/>
      <c r="UP173" s="4"/>
      <c r="UQ173" s="4"/>
      <c r="UR173" s="4"/>
      <c r="US173" s="4"/>
      <c r="UT173" s="4"/>
      <c r="UU173" s="4"/>
      <c r="UV173" s="4"/>
      <c r="UW173" s="4"/>
      <c r="UX173" s="4"/>
      <c r="UY173" s="4"/>
      <c r="UZ173" s="4"/>
      <c r="VA173" s="4"/>
      <c r="VB173" s="4"/>
      <c r="VC173" s="4"/>
      <c r="VD173" s="4"/>
      <c r="VE173" s="4"/>
      <c r="VF173" s="4"/>
      <c r="VG173" s="4"/>
      <c r="VH173" s="4"/>
      <c r="VI173" s="4"/>
      <c r="VJ173" s="4"/>
      <c r="VK173" s="4"/>
      <c r="VL173" s="4"/>
      <c r="VM173" s="4"/>
      <c r="VN173" s="4"/>
      <c r="VO173" s="4"/>
      <c r="VP173" s="4"/>
      <c r="VQ173" s="4"/>
      <c r="VR173" s="4"/>
      <c r="VS173" s="4"/>
      <c r="VT173" s="4"/>
      <c r="VU173" s="4"/>
      <c r="VV173" s="4"/>
      <c r="VW173" s="4"/>
      <c r="VX173" s="4"/>
      <c r="VY173" s="4"/>
      <c r="VZ173" s="4"/>
      <c r="WA173" s="4"/>
      <c r="WB173" s="4"/>
      <c r="WC173" s="4"/>
      <c r="WD173" s="4"/>
      <c r="WE173" s="4"/>
      <c r="WF173" s="4"/>
      <c r="WG173" s="4"/>
      <c r="WH173" s="4"/>
      <c r="WI173" s="4"/>
      <c r="WJ173" s="4"/>
      <c r="WK173" s="4"/>
      <c r="WL173" s="4"/>
      <c r="WM173" s="4"/>
      <c r="WN173" s="4"/>
      <c r="WO173" s="4"/>
      <c r="WP173" s="4"/>
      <c r="WQ173" s="4"/>
      <c r="WR173" s="4"/>
      <c r="WS173" s="4"/>
      <c r="WT173" s="4"/>
      <c r="WU173" s="4"/>
      <c r="WV173" s="4"/>
      <c r="WW173" s="4"/>
      <c r="WX173" s="4"/>
      <c r="WY173" s="4"/>
      <c r="WZ173" s="4"/>
      <c r="XA173" s="4"/>
      <c r="XB173" s="4"/>
      <c r="XC173" s="4"/>
      <c r="XD173" s="4"/>
      <c r="XE173" s="4"/>
      <c r="XF173" s="4"/>
      <c r="XG173" s="4"/>
      <c r="XH173" s="4"/>
      <c r="XI173" s="4"/>
      <c r="XJ173" s="4"/>
      <c r="XK173" s="4"/>
      <c r="XL173" s="4"/>
      <c r="XM173" s="4"/>
      <c r="XN173" s="4"/>
      <c r="XO173" s="4"/>
      <c r="XP173" s="4"/>
      <c r="XQ173" s="4"/>
      <c r="XR173" s="4"/>
      <c r="XS173" s="4"/>
      <c r="XT173" s="4"/>
      <c r="XU173" s="4"/>
      <c r="XV173" s="4"/>
      <c r="XW173" s="4"/>
      <c r="XX173" s="4"/>
      <c r="XY173" s="4"/>
      <c r="XZ173" s="4"/>
      <c r="YA173" s="4"/>
      <c r="YB173" s="4"/>
      <c r="YC173" s="4"/>
      <c r="YD173" s="4"/>
      <c r="YE173" s="4"/>
      <c r="YF173" s="4"/>
      <c r="YG173" s="4"/>
      <c r="YH173" s="4"/>
      <c r="YI173" s="4"/>
      <c r="YJ173" s="4"/>
      <c r="YK173" s="4"/>
      <c r="YL173" s="4"/>
      <c r="YM173" s="4"/>
      <c r="YN173" s="4"/>
      <c r="YO173" s="4"/>
      <c r="YP173" s="4"/>
      <c r="YQ173" s="4"/>
      <c r="YR173" s="4"/>
      <c r="YS173" s="4"/>
      <c r="YT173" s="4"/>
      <c r="YU173" s="4"/>
      <c r="YV173" s="4"/>
      <c r="YW173" s="4"/>
      <c r="YX173" s="4"/>
      <c r="YY173" s="4"/>
      <c r="YZ173" s="4"/>
      <c r="ZA173" s="4"/>
      <c r="ZB173" s="4"/>
      <c r="ZC173" s="4"/>
      <c r="ZD173" s="4"/>
      <c r="ZE173" s="4"/>
      <c r="ZF173" s="4"/>
      <c r="ZG173" s="4"/>
      <c r="ZH173" s="4"/>
      <c r="ZI173" s="4"/>
      <c r="ZJ173" s="4"/>
      <c r="ZK173" s="4"/>
      <c r="ZL173" s="4"/>
      <c r="ZM173" s="4"/>
      <c r="ZN173" s="4"/>
      <c r="ZO173" s="4"/>
      <c r="ZP173" s="4"/>
      <c r="ZQ173" s="4"/>
      <c r="ZR173" s="4"/>
      <c r="ZS173" s="4"/>
      <c r="ZT173" s="4"/>
      <c r="ZU173" s="4"/>
      <c r="ZV173" s="4"/>
      <c r="ZW173" s="4"/>
      <c r="ZX173" s="4"/>
    </row>
    <row r="174" spans="1:700" ht="15.95" customHeight="1" x14ac:dyDescent="0.25">
      <c r="A174" s="7" t="s">
        <v>72</v>
      </c>
      <c r="B174" s="17" t="s">
        <v>45</v>
      </c>
      <c r="C174" s="7" t="s">
        <v>9</v>
      </c>
      <c r="D174" s="7" t="s">
        <v>38</v>
      </c>
      <c r="E174" s="7" t="s">
        <v>39</v>
      </c>
      <c r="F174" s="8">
        <v>0</v>
      </c>
      <c r="G174" s="8">
        <v>0</v>
      </c>
      <c r="H174" s="8">
        <v>15460</v>
      </c>
      <c r="I174" s="8">
        <v>15460</v>
      </c>
      <c r="J174" s="8">
        <f t="shared" si="6"/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  <c r="LK174" s="4"/>
      <c r="LL174" s="4"/>
      <c r="LM174" s="4"/>
      <c r="LN174" s="4"/>
      <c r="LO174" s="4"/>
      <c r="LP174" s="4"/>
      <c r="LQ174" s="4"/>
      <c r="LR174" s="4"/>
      <c r="LS174" s="4"/>
      <c r="LT174" s="4"/>
      <c r="LU174" s="4"/>
      <c r="LV174" s="4"/>
      <c r="LW174" s="4"/>
      <c r="LX174" s="4"/>
      <c r="LY174" s="4"/>
      <c r="LZ174" s="4"/>
      <c r="MA174" s="4"/>
      <c r="MB174" s="4"/>
      <c r="MC174" s="4"/>
      <c r="MD174" s="4"/>
      <c r="ME174" s="4"/>
      <c r="MF174" s="4"/>
      <c r="MG174" s="4"/>
      <c r="MH174" s="4"/>
      <c r="MI174" s="4"/>
      <c r="MJ174" s="4"/>
      <c r="MK174" s="4"/>
      <c r="ML174" s="4"/>
      <c r="MM174" s="4"/>
      <c r="MN174" s="4"/>
      <c r="MO174" s="4"/>
      <c r="MP174" s="4"/>
      <c r="MQ174" s="4"/>
      <c r="MR174" s="4"/>
      <c r="MS174" s="4"/>
      <c r="MT174" s="4"/>
      <c r="MU174" s="4"/>
      <c r="MV174" s="4"/>
      <c r="MW174" s="4"/>
      <c r="MX174" s="4"/>
      <c r="MY174" s="4"/>
      <c r="MZ174" s="4"/>
      <c r="NA174" s="4"/>
      <c r="NB174" s="4"/>
      <c r="NC174" s="4"/>
      <c r="ND174" s="4"/>
      <c r="NE174" s="4"/>
      <c r="NF174" s="4"/>
      <c r="NG174" s="4"/>
      <c r="NH174" s="4"/>
      <c r="NI174" s="4"/>
      <c r="NJ174" s="4"/>
      <c r="NK174" s="4"/>
      <c r="NL174" s="4"/>
      <c r="NM174" s="4"/>
      <c r="NN174" s="4"/>
      <c r="NO174" s="4"/>
      <c r="NP174" s="4"/>
      <c r="NQ174" s="4"/>
      <c r="NR174" s="4"/>
      <c r="NS174" s="4"/>
      <c r="NT174" s="4"/>
      <c r="NU174" s="4"/>
      <c r="NV174" s="4"/>
      <c r="NW174" s="4"/>
      <c r="NX174" s="4"/>
      <c r="NY174" s="4"/>
      <c r="NZ174" s="4"/>
      <c r="OA174" s="4"/>
      <c r="OB174" s="4"/>
      <c r="OC174" s="4"/>
      <c r="OD174" s="4"/>
      <c r="OE174" s="4"/>
      <c r="OF174" s="4"/>
      <c r="OG174" s="4"/>
      <c r="OH174" s="4"/>
      <c r="OI174" s="4"/>
      <c r="OJ174" s="4"/>
      <c r="OK174" s="4"/>
      <c r="OL174" s="4"/>
      <c r="OM174" s="4"/>
      <c r="ON174" s="4"/>
      <c r="OO174" s="4"/>
      <c r="OP174" s="4"/>
      <c r="OQ174" s="4"/>
      <c r="OR174" s="4"/>
      <c r="OS174" s="4"/>
      <c r="OT174" s="4"/>
      <c r="OU174" s="4"/>
      <c r="OV174" s="4"/>
      <c r="OW174" s="4"/>
      <c r="OX174" s="4"/>
      <c r="OY174" s="4"/>
      <c r="OZ174" s="4"/>
      <c r="PA174" s="4"/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  <c r="TN174" s="4"/>
      <c r="TO174" s="4"/>
      <c r="TP174" s="4"/>
      <c r="TQ174" s="4"/>
      <c r="TR174" s="4"/>
      <c r="TS174" s="4"/>
      <c r="TT174" s="4"/>
      <c r="TU174" s="4"/>
      <c r="TV174" s="4"/>
      <c r="TW174" s="4"/>
      <c r="TX174" s="4"/>
      <c r="TY174" s="4"/>
      <c r="TZ174" s="4"/>
      <c r="UA174" s="4"/>
      <c r="UB174" s="4"/>
      <c r="UC174" s="4"/>
      <c r="UD174" s="4"/>
      <c r="UE174" s="4"/>
      <c r="UF174" s="4"/>
      <c r="UG174" s="4"/>
      <c r="UH174" s="4"/>
      <c r="UI174" s="4"/>
      <c r="UJ174" s="4"/>
      <c r="UK174" s="4"/>
      <c r="UL174" s="4"/>
      <c r="UM174" s="4"/>
      <c r="UN174" s="4"/>
      <c r="UO174" s="4"/>
      <c r="UP174" s="4"/>
      <c r="UQ174" s="4"/>
      <c r="UR174" s="4"/>
      <c r="US174" s="4"/>
      <c r="UT174" s="4"/>
      <c r="UU174" s="4"/>
      <c r="UV174" s="4"/>
      <c r="UW174" s="4"/>
      <c r="UX174" s="4"/>
      <c r="UY174" s="4"/>
      <c r="UZ174" s="4"/>
      <c r="VA174" s="4"/>
      <c r="VB174" s="4"/>
      <c r="VC174" s="4"/>
      <c r="VD174" s="4"/>
      <c r="VE174" s="4"/>
      <c r="VF174" s="4"/>
      <c r="VG174" s="4"/>
      <c r="VH174" s="4"/>
      <c r="VI174" s="4"/>
      <c r="VJ174" s="4"/>
      <c r="VK174" s="4"/>
      <c r="VL174" s="4"/>
      <c r="VM174" s="4"/>
      <c r="VN174" s="4"/>
      <c r="VO174" s="4"/>
      <c r="VP174" s="4"/>
      <c r="VQ174" s="4"/>
      <c r="VR174" s="4"/>
      <c r="VS174" s="4"/>
      <c r="VT174" s="4"/>
      <c r="VU174" s="4"/>
      <c r="VV174" s="4"/>
      <c r="VW174" s="4"/>
      <c r="VX174" s="4"/>
      <c r="VY174" s="4"/>
      <c r="VZ174" s="4"/>
      <c r="WA174" s="4"/>
      <c r="WB174" s="4"/>
      <c r="WC174" s="4"/>
      <c r="WD174" s="4"/>
      <c r="WE174" s="4"/>
      <c r="WF174" s="4"/>
      <c r="WG174" s="4"/>
      <c r="WH174" s="4"/>
      <c r="WI174" s="4"/>
      <c r="WJ174" s="4"/>
      <c r="WK174" s="4"/>
      <c r="WL174" s="4"/>
      <c r="WM174" s="4"/>
      <c r="WN174" s="4"/>
      <c r="WO174" s="4"/>
      <c r="WP174" s="4"/>
      <c r="WQ174" s="4"/>
      <c r="WR174" s="4"/>
      <c r="WS174" s="4"/>
      <c r="WT174" s="4"/>
      <c r="WU174" s="4"/>
      <c r="WV174" s="4"/>
      <c r="WW174" s="4"/>
      <c r="WX174" s="4"/>
      <c r="WY174" s="4"/>
      <c r="WZ174" s="4"/>
      <c r="XA174" s="4"/>
      <c r="XB174" s="4"/>
      <c r="XC174" s="4"/>
      <c r="XD174" s="4"/>
      <c r="XE174" s="4"/>
      <c r="XF174" s="4"/>
      <c r="XG174" s="4"/>
      <c r="XH174" s="4"/>
      <c r="XI174" s="4"/>
      <c r="XJ174" s="4"/>
      <c r="XK174" s="4"/>
      <c r="XL174" s="4"/>
      <c r="XM174" s="4"/>
      <c r="XN174" s="4"/>
      <c r="XO174" s="4"/>
      <c r="XP174" s="4"/>
      <c r="XQ174" s="4"/>
      <c r="XR174" s="4"/>
      <c r="XS174" s="4"/>
      <c r="XT174" s="4"/>
      <c r="XU174" s="4"/>
      <c r="XV174" s="4"/>
      <c r="XW174" s="4"/>
      <c r="XX174" s="4"/>
      <c r="XY174" s="4"/>
      <c r="XZ174" s="4"/>
      <c r="YA174" s="4"/>
      <c r="YB174" s="4"/>
      <c r="YC174" s="4"/>
      <c r="YD174" s="4"/>
      <c r="YE174" s="4"/>
      <c r="YF174" s="4"/>
      <c r="YG174" s="4"/>
      <c r="YH174" s="4"/>
      <c r="YI174" s="4"/>
      <c r="YJ174" s="4"/>
      <c r="YK174" s="4"/>
      <c r="YL174" s="4"/>
      <c r="YM174" s="4"/>
      <c r="YN174" s="4"/>
      <c r="YO174" s="4"/>
      <c r="YP174" s="4"/>
      <c r="YQ174" s="4"/>
      <c r="YR174" s="4"/>
      <c r="YS174" s="4"/>
      <c r="YT174" s="4"/>
      <c r="YU174" s="4"/>
      <c r="YV174" s="4"/>
      <c r="YW174" s="4"/>
      <c r="YX174" s="4"/>
      <c r="YY174" s="4"/>
      <c r="YZ174" s="4"/>
      <c r="ZA174" s="4"/>
      <c r="ZB174" s="4"/>
      <c r="ZC174" s="4"/>
      <c r="ZD174" s="4"/>
      <c r="ZE174" s="4"/>
      <c r="ZF174" s="4"/>
      <c r="ZG174" s="4"/>
      <c r="ZH174" s="4"/>
      <c r="ZI174" s="4"/>
      <c r="ZJ174" s="4"/>
      <c r="ZK174" s="4"/>
      <c r="ZL174" s="4"/>
      <c r="ZM174" s="4"/>
      <c r="ZN174" s="4"/>
      <c r="ZO174" s="4"/>
      <c r="ZP174" s="4"/>
      <c r="ZQ174" s="4"/>
      <c r="ZR174" s="4"/>
      <c r="ZS174" s="4"/>
      <c r="ZT174" s="4"/>
      <c r="ZU174" s="4"/>
      <c r="ZV174" s="4"/>
      <c r="ZW174" s="4"/>
      <c r="ZX174" s="4"/>
    </row>
    <row r="175" spans="1:700" s="3" customFormat="1" ht="15.95" customHeight="1" x14ac:dyDescent="0.25">
      <c r="A175" s="6" t="s">
        <v>75</v>
      </c>
      <c r="B175" s="15" t="s">
        <v>45</v>
      </c>
      <c r="C175" s="6" t="s">
        <v>9</v>
      </c>
      <c r="D175" s="6" t="s">
        <v>76</v>
      </c>
      <c r="E175" s="6" t="s">
        <v>110</v>
      </c>
      <c r="F175" s="16">
        <v>0</v>
      </c>
      <c r="G175" s="16">
        <v>0</v>
      </c>
      <c r="H175" s="16">
        <v>198100</v>
      </c>
      <c r="I175" s="16">
        <f>I176</f>
        <v>198100</v>
      </c>
      <c r="J175" s="16">
        <f t="shared" si="6"/>
        <v>0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  <c r="IX175" s="5"/>
      <c r="IY175" s="5"/>
      <c r="IZ175" s="5"/>
      <c r="JA175" s="5"/>
      <c r="JB175" s="5"/>
      <c r="JC175" s="5"/>
      <c r="JD175" s="5"/>
      <c r="JE175" s="5"/>
      <c r="JF175" s="5"/>
      <c r="JG175" s="5"/>
      <c r="JH175" s="5"/>
      <c r="JI175" s="5"/>
      <c r="JJ175" s="5"/>
      <c r="JK175" s="5"/>
      <c r="JL175" s="5"/>
      <c r="JM175" s="5"/>
      <c r="JN175" s="5"/>
      <c r="JO175" s="5"/>
      <c r="JP175" s="5"/>
      <c r="JQ175" s="5"/>
      <c r="JR175" s="5"/>
      <c r="JS175" s="5"/>
      <c r="JT175" s="5"/>
      <c r="JU175" s="5"/>
      <c r="JV175" s="5"/>
      <c r="JW175" s="5"/>
      <c r="JX175" s="5"/>
      <c r="JY175" s="5"/>
      <c r="JZ175" s="5"/>
      <c r="KA175" s="5"/>
      <c r="KB175" s="5"/>
      <c r="KC175" s="5"/>
      <c r="KD175" s="5"/>
      <c r="KE175" s="5"/>
      <c r="KF175" s="5"/>
      <c r="KG175" s="5"/>
      <c r="KH175" s="5"/>
      <c r="KI175" s="5"/>
      <c r="KJ175" s="5"/>
      <c r="KK175" s="5"/>
      <c r="KL175" s="5"/>
      <c r="KM175" s="5"/>
      <c r="KN175" s="5"/>
      <c r="KO175" s="5"/>
      <c r="KP175" s="5"/>
      <c r="KQ175" s="5"/>
      <c r="KR175" s="5"/>
      <c r="KS175" s="5"/>
      <c r="KT175" s="5"/>
      <c r="KU175" s="5"/>
      <c r="KV175" s="5"/>
      <c r="KW175" s="5"/>
      <c r="KX175" s="5"/>
      <c r="KY175" s="5"/>
      <c r="KZ175" s="5"/>
      <c r="LA175" s="5"/>
      <c r="LB175" s="5"/>
      <c r="LC175" s="5"/>
      <c r="LD175" s="5"/>
      <c r="LE175" s="5"/>
      <c r="LF175" s="5"/>
      <c r="LG175" s="5"/>
      <c r="LH175" s="5"/>
      <c r="LI175" s="5"/>
      <c r="LJ175" s="5"/>
      <c r="LK175" s="5"/>
      <c r="LL175" s="5"/>
      <c r="LM175" s="5"/>
      <c r="LN175" s="5"/>
      <c r="LO175" s="5"/>
      <c r="LP175" s="5"/>
      <c r="LQ175" s="5"/>
      <c r="LR175" s="5"/>
      <c r="LS175" s="5"/>
      <c r="LT175" s="5"/>
      <c r="LU175" s="5"/>
      <c r="LV175" s="5"/>
      <c r="LW175" s="5"/>
      <c r="LX175" s="5"/>
      <c r="LY175" s="5"/>
      <c r="LZ175" s="5"/>
      <c r="MA175" s="5"/>
      <c r="MB175" s="5"/>
      <c r="MC175" s="5"/>
      <c r="MD175" s="5"/>
      <c r="ME175" s="5"/>
      <c r="MF175" s="5"/>
      <c r="MG175" s="5"/>
      <c r="MH175" s="5"/>
      <c r="MI175" s="5"/>
      <c r="MJ175" s="5"/>
      <c r="MK175" s="5"/>
      <c r="ML175" s="5"/>
      <c r="MM175" s="5"/>
      <c r="MN175" s="5"/>
      <c r="MO175" s="5"/>
      <c r="MP175" s="5"/>
      <c r="MQ175" s="5"/>
      <c r="MR175" s="5"/>
      <c r="MS175" s="5"/>
      <c r="MT175" s="5"/>
      <c r="MU175" s="5"/>
      <c r="MV175" s="5"/>
      <c r="MW175" s="5"/>
      <c r="MX175" s="5"/>
      <c r="MY175" s="5"/>
      <c r="MZ175" s="5"/>
      <c r="NA175" s="5"/>
      <c r="NB175" s="5"/>
      <c r="NC175" s="5"/>
      <c r="ND175" s="5"/>
      <c r="NE175" s="5"/>
      <c r="NF175" s="5"/>
      <c r="NG175" s="5"/>
      <c r="NH175" s="5"/>
      <c r="NI175" s="5"/>
      <c r="NJ175" s="5"/>
      <c r="NK175" s="5"/>
      <c r="NL175" s="5"/>
      <c r="NM175" s="5"/>
      <c r="NN175" s="5"/>
      <c r="NO175" s="5"/>
      <c r="NP175" s="5"/>
      <c r="NQ175" s="5"/>
      <c r="NR175" s="5"/>
      <c r="NS175" s="5"/>
      <c r="NT175" s="5"/>
      <c r="NU175" s="5"/>
      <c r="NV175" s="5"/>
      <c r="NW175" s="5"/>
      <c r="NX175" s="5"/>
      <c r="NY175" s="5"/>
      <c r="NZ175" s="5"/>
      <c r="OA175" s="5"/>
      <c r="OB175" s="5"/>
      <c r="OC175" s="5"/>
      <c r="OD175" s="5"/>
      <c r="OE175" s="5"/>
      <c r="OF175" s="5"/>
      <c r="OG175" s="5"/>
      <c r="OH175" s="5"/>
      <c r="OI175" s="5"/>
      <c r="OJ175" s="5"/>
      <c r="OK175" s="5"/>
      <c r="OL175" s="5"/>
      <c r="OM175" s="5"/>
      <c r="ON175" s="5"/>
      <c r="OO175" s="5"/>
      <c r="OP175" s="5"/>
      <c r="OQ175" s="5"/>
      <c r="OR175" s="5"/>
      <c r="OS175" s="5"/>
      <c r="OT175" s="5"/>
      <c r="OU175" s="5"/>
      <c r="OV175" s="5"/>
      <c r="OW175" s="5"/>
      <c r="OX175" s="5"/>
      <c r="OY175" s="5"/>
      <c r="OZ175" s="5"/>
      <c r="PA175" s="5"/>
      <c r="PB175" s="5"/>
      <c r="PC175" s="5"/>
      <c r="PD175" s="5"/>
      <c r="PE175" s="5"/>
      <c r="PF175" s="5"/>
      <c r="PG175" s="5"/>
      <c r="PH175" s="5"/>
      <c r="PI175" s="5"/>
      <c r="PJ175" s="5"/>
      <c r="PK175" s="5"/>
      <c r="PL175" s="5"/>
      <c r="PM175" s="5"/>
      <c r="PN175" s="5"/>
      <c r="PO175" s="5"/>
      <c r="PP175" s="5"/>
      <c r="PQ175" s="5"/>
      <c r="PR175" s="5"/>
      <c r="PS175" s="5"/>
      <c r="PT175" s="5"/>
      <c r="PU175" s="5"/>
      <c r="PV175" s="5"/>
      <c r="PW175" s="5"/>
      <c r="PX175" s="5"/>
      <c r="PY175" s="5"/>
      <c r="PZ175" s="5"/>
      <c r="QA175" s="5"/>
      <c r="QB175" s="5"/>
      <c r="QC175" s="5"/>
      <c r="QD175" s="5"/>
      <c r="QE175" s="5"/>
      <c r="QF175" s="5"/>
      <c r="QG175" s="5"/>
      <c r="QH175" s="5"/>
      <c r="QI175" s="5"/>
      <c r="QJ175" s="5"/>
      <c r="QK175" s="5"/>
      <c r="QL175" s="5"/>
      <c r="QM175" s="5"/>
      <c r="QN175" s="5"/>
      <c r="QO175" s="5"/>
      <c r="QP175" s="5"/>
      <c r="QQ175" s="5"/>
      <c r="QR175" s="5"/>
      <c r="QS175" s="5"/>
      <c r="QT175" s="5"/>
      <c r="QU175" s="5"/>
      <c r="QV175" s="5"/>
      <c r="QW175" s="5"/>
      <c r="QX175" s="5"/>
      <c r="QY175" s="5"/>
      <c r="QZ175" s="5"/>
      <c r="RA175" s="5"/>
      <c r="RB175" s="5"/>
      <c r="RC175" s="5"/>
      <c r="RD175" s="5"/>
      <c r="RE175" s="5"/>
      <c r="RF175" s="5"/>
      <c r="RG175" s="5"/>
      <c r="RH175" s="5"/>
      <c r="RI175" s="5"/>
      <c r="RJ175" s="5"/>
      <c r="RK175" s="5"/>
      <c r="RL175" s="5"/>
      <c r="RM175" s="5"/>
      <c r="RN175" s="5"/>
      <c r="RO175" s="5"/>
      <c r="RP175" s="5"/>
      <c r="RQ175" s="5"/>
      <c r="RR175" s="5"/>
      <c r="RS175" s="5"/>
      <c r="RT175" s="5"/>
      <c r="RU175" s="5"/>
      <c r="RV175" s="5"/>
      <c r="RW175" s="5"/>
      <c r="RX175" s="5"/>
      <c r="RY175" s="5"/>
      <c r="RZ175" s="5"/>
      <c r="SA175" s="5"/>
      <c r="SB175" s="5"/>
      <c r="SC175" s="5"/>
      <c r="SD175" s="5"/>
      <c r="SE175" s="5"/>
      <c r="SF175" s="5"/>
      <c r="SG175" s="5"/>
      <c r="SH175" s="5"/>
      <c r="SI175" s="5"/>
      <c r="SJ175" s="5"/>
      <c r="SK175" s="5"/>
      <c r="SL175" s="5"/>
      <c r="SM175" s="5"/>
      <c r="SN175" s="5"/>
      <c r="SO175" s="5"/>
      <c r="SP175" s="5"/>
      <c r="SQ175" s="5"/>
      <c r="SR175" s="5"/>
      <c r="SS175" s="5"/>
      <c r="ST175" s="5"/>
      <c r="SU175" s="5"/>
      <c r="SV175" s="5"/>
      <c r="SW175" s="5"/>
      <c r="SX175" s="5"/>
      <c r="SY175" s="5"/>
      <c r="SZ175" s="5"/>
      <c r="TA175" s="5"/>
      <c r="TB175" s="5"/>
      <c r="TC175" s="5"/>
      <c r="TD175" s="5"/>
      <c r="TE175" s="5"/>
      <c r="TF175" s="5"/>
      <c r="TG175" s="5"/>
      <c r="TH175" s="5"/>
      <c r="TI175" s="5"/>
      <c r="TJ175" s="5"/>
      <c r="TK175" s="5"/>
      <c r="TL175" s="5"/>
      <c r="TM175" s="5"/>
      <c r="TN175" s="5"/>
      <c r="TO175" s="5"/>
      <c r="TP175" s="5"/>
      <c r="TQ175" s="5"/>
      <c r="TR175" s="5"/>
      <c r="TS175" s="5"/>
      <c r="TT175" s="5"/>
      <c r="TU175" s="5"/>
      <c r="TV175" s="5"/>
      <c r="TW175" s="5"/>
      <c r="TX175" s="5"/>
      <c r="TY175" s="5"/>
      <c r="TZ175" s="5"/>
      <c r="UA175" s="5"/>
      <c r="UB175" s="5"/>
      <c r="UC175" s="5"/>
      <c r="UD175" s="5"/>
      <c r="UE175" s="5"/>
      <c r="UF175" s="5"/>
      <c r="UG175" s="5"/>
      <c r="UH175" s="5"/>
      <c r="UI175" s="5"/>
      <c r="UJ175" s="5"/>
      <c r="UK175" s="5"/>
      <c r="UL175" s="5"/>
      <c r="UM175" s="5"/>
      <c r="UN175" s="5"/>
      <c r="UO175" s="5"/>
      <c r="UP175" s="5"/>
      <c r="UQ175" s="5"/>
      <c r="UR175" s="5"/>
      <c r="US175" s="5"/>
      <c r="UT175" s="5"/>
      <c r="UU175" s="5"/>
      <c r="UV175" s="5"/>
      <c r="UW175" s="5"/>
      <c r="UX175" s="5"/>
      <c r="UY175" s="5"/>
      <c r="UZ175" s="5"/>
      <c r="VA175" s="5"/>
      <c r="VB175" s="5"/>
      <c r="VC175" s="5"/>
      <c r="VD175" s="5"/>
      <c r="VE175" s="5"/>
      <c r="VF175" s="5"/>
      <c r="VG175" s="5"/>
      <c r="VH175" s="5"/>
      <c r="VI175" s="5"/>
      <c r="VJ175" s="5"/>
      <c r="VK175" s="5"/>
      <c r="VL175" s="5"/>
      <c r="VM175" s="5"/>
      <c r="VN175" s="5"/>
      <c r="VO175" s="5"/>
      <c r="VP175" s="5"/>
      <c r="VQ175" s="5"/>
      <c r="VR175" s="5"/>
      <c r="VS175" s="5"/>
      <c r="VT175" s="5"/>
      <c r="VU175" s="5"/>
      <c r="VV175" s="5"/>
      <c r="VW175" s="5"/>
      <c r="VX175" s="5"/>
      <c r="VY175" s="5"/>
      <c r="VZ175" s="5"/>
      <c r="WA175" s="5"/>
      <c r="WB175" s="5"/>
      <c r="WC175" s="5"/>
      <c r="WD175" s="5"/>
      <c r="WE175" s="5"/>
      <c r="WF175" s="5"/>
      <c r="WG175" s="5"/>
      <c r="WH175" s="5"/>
      <c r="WI175" s="5"/>
      <c r="WJ175" s="5"/>
      <c r="WK175" s="5"/>
      <c r="WL175" s="5"/>
      <c r="WM175" s="5"/>
      <c r="WN175" s="5"/>
      <c r="WO175" s="5"/>
      <c r="WP175" s="5"/>
      <c r="WQ175" s="5"/>
      <c r="WR175" s="5"/>
      <c r="WS175" s="5"/>
      <c r="WT175" s="5"/>
      <c r="WU175" s="5"/>
      <c r="WV175" s="5"/>
      <c r="WW175" s="5"/>
      <c r="WX175" s="5"/>
      <c r="WY175" s="5"/>
      <c r="WZ175" s="5"/>
      <c r="XA175" s="5"/>
      <c r="XB175" s="5"/>
      <c r="XC175" s="5"/>
      <c r="XD175" s="5"/>
      <c r="XE175" s="5"/>
      <c r="XF175" s="5"/>
      <c r="XG175" s="5"/>
      <c r="XH175" s="5"/>
      <c r="XI175" s="5"/>
      <c r="XJ175" s="5"/>
      <c r="XK175" s="5"/>
      <c r="XL175" s="5"/>
      <c r="XM175" s="5"/>
      <c r="XN175" s="5"/>
      <c r="XO175" s="5"/>
      <c r="XP175" s="5"/>
      <c r="XQ175" s="5"/>
      <c r="XR175" s="5"/>
      <c r="XS175" s="5"/>
      <c r="XT175" s="5"/>
      <c r="XU175" s="5"/>
      <c r="XV175" s="5"/>
      <c r="XW175" s="5"/>
      <c r="XX175" s="5"/>
      <c r="XY175" s="5"/>
      <c r="XZ175" s="5"/>
      <c r="YA175" s="5"/>
      <c r="YB175" s="5"/>
      <c r="YC175" s="5"/>
      <c r="YD175" s="5"/>
      <c r="YE175" s="5"/>
      <c r="YF175" s="5"/>
      <c r="YG175" s="5"/>
      <c r="YH175" s="5"/>
      <c r="YI175" s="5"/>
      <c r="YJ175" s="5"/>
      <c r="YK175" s="5"/>
      <c r="YL175" s="5"/>
      <c r="YM175" s="5"/>
      <c r="YN175" s="5"/>
      <c r="YO175" s="5"/>
      <c r="YP175" s="5"/>
      <c r="YQ175" s="5"/>
      <c r="YR175" s="5"/>
      <c r="YS175" s="5"/>
      <c r="YT175" s="5"/>
      <c r="YU175" s="5"/>
      <c r="YV175" s="5"/>
      <c r="YW175" s="5"/>
      <c r="YX175" s="5"/>
      <c r="YY175" s="5"/>
      <c r="YZ175" s="5"/>
      <c r="ZA175" s="5"/>
      <c r="ZB175" s="5"/>
      <c r="ZC175" s="5"/>
      <c r="ZD175" s="5"/>
      <c r="ZE175" s="5"/>
      <c r="ZF175" s="5"/>
      <c r="ZG175" s="5"/>
      <c r="ZH175" s="5"/>
      <c r="ZI175" s="5"/>
      <c r="ZJ175" s="5"/>
      <c r="ZK175" s="5"/>
      <c r="ZL175" s="5"/>
      <c r="ZM175" s="5"/>
      <c r="ZN175" s="5"/>
      <c r="ZO175" s="5"/>
      <c r="ZP175" s="5"/>
      <c r="ZQ175" s="5"/>
      <c r="ZR175" s="5"/>
      <c r="ZS175" s="5"/>
      <c r="ZT175" s="5"/>
      <c r="ZU175" s="5"/>
      <c r="ZV175" s="5"/>
      <c r="ZW175" s="5"/>
      <c r="ZX175" s="5"/>
    </row>
    <row r="176" spans="1:700" s="3" customFormat="1" ht="15.95" customHeight="1" x14ac:dyDescent="0.25">
      <c r="A176" s="6" t="s">
        <v>75</v>
      </c>
      <c r="B176" s="15" t="s">
        <v>45</v>
      </c>
      <c r="C176" s="6" t="s">
        <v>9</v>
      </c>
      <c r="D176" s="6" t="s">
        <v>46</v>
      </c>
      <c r="E176" s="6" t="s">
        <v>129</v>
      </c>
      <c r="F176" s="16">
        <v>0</v>
      </c>
      <c r="G176" s="16">
        <v>0</v>
      </c>
      <c r="H176" s="16">
        <v>198100</v>
      </c>
      <c r="I176" s="16">
        <f>I177</f>
        <v>198100</v>
      </c>
      <c r="J176" s="16">
        <f t="shared" si="6"/>
        <v>0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  <c r="IX176" s="5"/>
      <c r="IY176" s="5"/>
      <c r="IZ176" s="5"/>
      <c r="JA176" s="5"/>
      <c r="JB176" s="5"/>
      <c r="JC176" s="5"/>
      <c r="JD176" s="5"/>
      <c r="JE176" s="5"/>
      <c r="JF176" s="5"/>
      <c r="JG176" s="5"/>
      <c r="JH176" s="5"/>
      <c r="JI176" s="5"/>
      <c r="JJ176" s="5"/>
      <c r="JK176" s="5"/>
      <c r="JL176" s="5"/>
      <c r="JM176" s="5"/>
      <c r="JN176" s="5"/>
      <c r="JO176" s="5"/>
      <c r="JP176" s="5"/>
      <c r="JQ176" s="5"/>
      <c r="JR176" s="5"/>
      <c r="JS176" s="5"/>
      <c r="JT176" s="5"/>
      <c r="JU176" s="5"/>
      <c r="JV176" s="5"/>
      <c r="JW176" s="5"/>
      <c r="JX176" s="5"/>
      <c r="JY176" s="5"/>
      <c r="JZ176" s="5"/>
      <c r="KA176" s="5"/>
      <c r="KB176" s="5"/>
      <c r="KC176" s="5"/>
      <c r="KD176" s="5"/>
      <c r="KE176" s="5"/>
      <c r="KF176" s="5"/>
      <c r="KG176" s="5"/>
      <c r="KH176" s="5"/>
      <c r="KI176" s="5"/>
      <c r="KJ176" s="5"/>
      <c r="KK176" s="5"/>
      <c r="KL176" s="5"/>
      <c r="KM176" s="5"/>
      <c r="KN176" s="5"/>
      <c r="KO176" s="5"/>
      <c r="KP176" s="5"/>
      <c r="KQ176" s="5"/>
      <c r="KR176" s="5"/>
      <c r="KS176" s="5"/>
      <c r="KT176" s="5"/>
      <c r="KU176" s="5"/>
      <c r="KV176" s="5"/>
      <c r="KW176" s="5"/>
      <c r="KX176" s="5"/>
      <c r="KY176" s="5"/>
      <c r="KZ176" s="5"/>
      <c r="LA176" s="5"/>
      <c r="LB176" s="5"/>
      <c r="LC176" s="5"/>
      <c r="LD176" s="5"/>
      <c r="LE176" s="5"/>
      <c r="LF176" s="5"/>
      <c r="LG176" s="5"/>
      <c r="LH176" s="5"/>
      <c r="LI176" s="5"/>
      <c r="LJ176" s="5"/>
      <c r="LK176" s="5"/>
      <c r="LL176" s="5"/>
      <c r="LM176" s="5"/>
      <c r="LN176" s="5"/>
      <c r="LO176" s="5"/>
      <c r="LP176" s="5"/>
      <c r="LQ176" s="5"/>
      <c r="LR176" s="5"/>
      <c r="LS176" s="5"/>
      <c r="LT176" s="5"/>
      <c r="LU176" s="5"/>
      <c r="LV176" s="5"/>
      <c r="LW176" s="5"/>
      <c r="LX176" s="5"/>
      <c r="LY176" s="5"/>
      <c r="LZ176" s="5"/>
      <c r="MA176" s="5"/>
      <c r="MB176" s="5"/>
      <c r="MC176" s="5"/>
      <c r="MD176" s="5"/>
      <c r="ME176" s="5"/>
      <c r="MF176" s="5"/>
      <c r="MG176" s="5"/>
      <c r="MH176" s="5"/>
      <c r="MI176" s="5"/>
      <c r="MJ176" s="5"/>
      <c r="MK176" s="5"/>
      <c r="ML176" s="5"/>
      <c r="MM176" s="5"/>
      <c r="MN176" s="5"/>
      <c r="MO176" s="5"/>
      <c r="MP176" s="5"/>
      <c r="MQ176" s="5"/>
      <c r="MR176" s="5"/>
      <c r="MS176" s="5"/>
      <c r="MT176" s="5"/>
      <c r="MU176" s="5"/>
      <c r="MV176" s="5"/>
      <c r="MW176" s="5"/>
      <c r="MX176" s="5"/>
      <c r="MY176" s="5"/>
      <c r="MZ176" s="5"/>
      <c r="NA176" s="5"/>
      <c r="NB176" s="5"/>
      <c r="NC176" s="5"/>
      <c r="ND176" s="5"/>
      <c r="NE176" s="5"/>
      <c r="NF176" s="5"/>
      <c r="NG176" s="5"/>
      <c r="NH176" s="5"/>
      <c r="NI176" s="5"/>
      <c r="NJ176" s="5"/>
      <c r="NK176" s="5"/>
      <c r="NL176" s="5"/>
      <c r="NM176" s="5"/>
      <c r="NN176" s="5"/>
      <c r="NO176" s="5"/>
      <c r="NP176" s="5"/>
      <c r="NQ176" s="5"/>
      <c r="NR176" s="5"/>
      <c r="NS176" s="5"/>
      <c r="NT176" s="5"/>
      <c r="NU176" s="5"/>
      <c r="NV176" s="5"/>
      <c r="NW176" s="5"/>
      <c r="NX176" s="5"/>
      <c r="NY176" s="5"/>
      <c r="NZ176" s="5"/>
      <c r="OA176" s="5"/>
      <c r="OB176" s="5"/>
      <c r="OC176" s="5"/>
      <c r="OD176" s="5"/>
      <c r="OE176" s="5"/>
      <c r="OF176" s="5"/>
      <c r="OG176" s="5"/>
      <c r="OH176" s="5"/>
      <c r="OI176" s="5"/>
      <c r="OJ176" s="5"/>
      <c r="OK176" s="5"/>
      <c r="OL176" s="5"/>
      <c r="OM176" s="5"/>
      <c r="ON176" s="5"/>
      <c r="OO176" s="5"/>
      <c r="OP176" s="5"/>
      <c r="OQ176" s="5"/>
      <c r="OR176" s="5"/>
      <c r="OS176" s="5"/>
      <c r="OT176" s="5"/>
      <c r="OU176" s="5"/>
      <c r="OV176" s="5"/>
      <c r="OW176" s="5"/>
      <c r="OX176" s="5"/>
      <c r="OY176" s="5"/>
      <c r="OZ176" s="5"/>
      <c r="PA176" s="5"/>
      <c r="PB176" s="5"/>
      <c r="PC176" s="5"/>
      <c r="PD176" s="5"/>
      <c r="PE176" s="5"/>
      <c r="PF176" s="5"/>
      <c r="PG176" s="5"/>
      <c r="PH176" s="5"/>
      <c r="PI176" s="5"/>
      <c r="PJ176" s="5"/>
      <c r="PK176" s="5"/>
      <c r="PL176" s="5"/>
      <c r="PM176" s="5"/>
      <c r="PN176" s="5"/>
      <c r="PO176" s="5"/>
      <c r="PP176" s="5"/>
      <c r="PQ176" s="5"/>
      <c r="PR176" s="5"/>
      <c r="PS176" s="5"/>
      <c r="PT176" s="5"/>
      <c r="PU176" s="5"/>
      <c r="PV176" s="5"/>
      <c r="PW176" s="5"/>
      <c r="PX176" s="5"/>
      <c r="PY176" s="5"/>
      <c r="PZ176" s="5"/>
      <c r="QA176" s="5"/>
      <c r="QB176" s="5"/>
      <c r="QC176" s="5"/>
      <c r="QD176" s="5"/>
      <c r="QE176" s="5"/>
      <c r="QF176" s="5"/>
      <c r="QG176" s="5"/>
      <c r="QH176" s="5"/>
      <c r="QI176" s="5"/>
      <c r="QJ176" s="5"/>
      <c r="QK176" s="5"/>
      <c r="QL176" s="5"/>
      <c r="QM176" s="5"/>
      <c r="QN176" s="5"/>
      <c r="QO176" s="5"/>
      <c r="QP176" s="5"/>
      <c r="QQ176" s="5"/>
      <c r="QR176" s="5"/>
      <c r="QS176" s="5"/>
      <c r="QT176" s="5"/>
      <c r="QU176" s="5"/>
      <c r="QV176" s="5"/>
      <c r="QW176" s="5"/>
      <c r="QX176" s="5"/>
      <c r="QY176" s="5"/>
      <c r="QZ176" s="5"/>
      <c r="RA176" s="5"/>
      <c r="RB176" s="5"/>
      <c r="RC176" s="5"/>
      <c r="RD176" s="5"/>
      <c r="RE176" s="5"/>
      <c r="RF176" s="5"/>
      <c r="RG176" s="5"/>
      <c r="RH176" s="5"/>
      <c r="RI176" s="5"/>
      <c r="RJ176" s="5"/>
      <c r="RK176" s="5"/>
      <c r="RL176" s="5"/>
      <c r="RM176" s="5"/>
      <c r="RN176" s="5"/>
      <c r="RO176" s="5"/>
      <c r="RP176" s="5"/>
      <c r="RQ176" s="5"/>
      <c r="RR176" s="5"/>
      <c r="RS176" s="5"/>
      <c r="RT176" s="5"/>
      <c r="RU176" s="5"/>
      <c r="RV176" s="5"/>
      <c r="RW176" s="5"/>
      <c r="RX176" s="5"/>
      <c r="RY176" s="5"/>
      <c r="RZ176" s="5"/>
      <c r="SA176" s="5"/>
      <c r="SB176" s="5"/>
      <c r="SC176" s="5"/>
      <c r="SD176" s="5"/>
      <c r="SE176" s="5"/>
      <c r="SF176" s="5"/>
      <c r="SG176" s="5"/>
      <c r="SH176" s="5"/>
      <c r="SI176" s="5"/>
      <c r="SJ176" s="5"/>
      <c r="SK176" s="5"/>
      <c r="SL176" s="5"/>
      <c r="SM176" s="5"/>
      <c r="SN176" s="5"/>
      <c r="SO176" s="5"/>
      <c r="SP176" s="5"/>
      <c r="SQ176" s="5"/>
      <c r="SR176" s="5"/>
      <c r="SS176" s="5"/>
      <c r="ST176" s="5"/>
      <c r="SU176" s="5"/>
      <c r="SV176" s="5"/>
      <c r="SW176" s="5"/>
      <c r="SX176" s="5"/>
      <c r="SY176" s="5"/>
      <c r="SZ176" s="5"/>
      <c r="TA176" s="5"/>
      <c r="TB176" s="5"/>
      <c r="TC176" s="5"/>
      <c r="TD176" s="5"/>
      <c r="TE176" s="5"/>
      <c r="TF176" s="5"/>
      <c r="TG176" s="5"/>
      <c r="TH176" s="5"/>
      <c r="TI176" s="5"/>
      <c r="TJ176" s="5"/>
      <c r="TK176" s="5"/>
      <c r="TL176" s="5"/>
      <c r="TM176" s="5"/>
      <c r="TN176" s="5"/>
      <c r="TO176" s="5"/>
      <c r="TP176" s="5"/>
      <c r="TQ176" s="5"/>
      <c r="TR176" s="5"/>
      <c r="TS176" s="5"/>
      <c r="TT176" s="5"/>
      <c r="TU176" s="5"/>
      <c r="TV176" s="5"/>
      <c r="TW176" s="5"/>
      <c r="TX176" s="5"/>
      <c r="TY176" s="5"/>
      <c r="TZ176" s="5"/>
      <c r="UA176" s="5"/>
      <c r="UB176" s="5"/>
      <c r="UC176" s="5"/>
      <c r="UD176" s="5"/>
      <c r="UE176" s="5"/>
      <c r="UF176" s="5"/>
      <c r="UG176" s="5"/>
      <c r="UH176" s="5"/>
      <c r="UI176" s="5"/>
      <c r="UJ176" s="5"/>
      <c r="UK176" s="5"/>
      <c r="UL176" s="5"/>
      <c r="UM176" s="5"/>
      <c r="UN176" s="5"/>
      <c r="UO176" s="5"/>
      <c r="UP176" s="5"/>
      <c r="UQ176" s="5"/>
      <c r="UR176" s="5"/>
      <c r="US176" s="5"/>
      <c r="UT176" s="5"/>
      <c r="UU176" s="5"/>
      <c r="UV176" s="5"/>
      <c r="UW176" s="5"/>
      <c r="UX176" s="5"/>
      <c r="UY176" s="5"/>
      <c r="UZ176" s="5"/>
      <c r="VA176" s="5"/>
      <c r="VB176" s="5"/>
      <c r="VC176" s="5"/>
      <c r="VD176" s="5"/>
      <c r="VE176" s="5"/>
      <c r="VF176" s="5"/>
      <c r="VG176" s="5"/>
      <c r="VH176" s="5"/>
      <c r="VI176" s="5"/>
      <c r="VJ176" s="5"/>
      <c r="VK176" s="5"/>
      <c r="VL176" s="5"/>
      <c r="VM176" s="5"/>
      <c r="VN176" s="5"/>
      <c r="VO176" s="5"/>
      <c r="VP176" s="5"/>
      <c r="VQ176" s="5"/>
      <c r="VR176" s="5"/>
      <c r="VS176" s="5"/>
      <c r="VT176" s="5"/>
      <c r="VU176" s="5"/>
      <c r="VV176" s="5"/>
      <c r="VW176" s="5"/>
      <c r="VX176" s="5"/>
      <c r="VY176" s="5"/>
      <c r="VZ176" s="5"/>
      <c r="WA176" s="5"/>
      <c r="WB176" s="5"/>
      <c r="WC176" s="5"/>
      <c r="WD176" s="5"/>
      <c r="WE176" s="5"/>
      <c r="WF176" s="5"/>
      <c r="WG176" s="5"/>
      <c r="WH176" s="5"/>
      <c r="WI176" s="5"/>
      <c r="WJ176" s="5"/>
      <c r="WK176" s="5"/>
      <c r="WL176" s="5"/>
      <c r="WM176" s="5"/>
      <c r="WN176" s="5"/>
      <c r="WO176" s="5"/>
      <c r="WP176" s="5"/>
      <c r="WQ176" s="5"/>
      <c r="WR176" s="5"/>
      <c r="WS176" s="5"/>
      <c r="WT176" s="5"/>
      <c r="WU176" s="5"/>
      <c r="WV176" s="5"/>
      <c r="WW176" s="5"/>
      <c r="WX176" s="5"/>
      <c r="WY176" s="5"/>
      <c r="WZ176" s="5"/>
      <c r="XA176" s="5"/>
      <c r="XB176" s="5"/>
      <c r="XC176" s="5"/>
      <c r="XD176" s="5"/>
      <c r="XE176" s="5"/>
      <c r="XF176" s="5"/>
      <c r="XG176" s="5"/>
      <c r="XH176" s="5"/>
      <c r="XI176" s="5"/>
      <c r="XJ176" s="5"/>
      <c r="XK176" s="5"/>
      <c r="XL176" s="5"/>
      <c r="XM176" s="5"/>
      <c r="XN176" s="5"/>
      <c r="XO176" s="5"/>
      <c r="XP176" s="5"/>
      <c r="XQ176" s="5"/>
      <c r="XR176" s="5"/>
      <c r="XS176" s="5"/>
      <c r="XT176" s="5"/>
      <c r="XU176" s="5"/>
      <c r="XV176" s="5"/>
      <c r="XW176" s="5"/>
      <c r="XX176" s="5"/>
      <c r="XY176" s="5"/>
      <c r="XZ176" s="5"/>
      <c r="YA176" s="5"/>
      <c r="YB176" s="5"/>
      <c r="YC176" s="5"/>
      <c r="YD176" s="5"/>
      <c r="YE176" s="5"/>
      <c r="YF176" s="5"/>
      <c r="YG176" s="5"/>
      <c r="YH176" s="5"/>
      <c r="YI176" s="5"/>
      <c r="YJ176" s="5"/>
      <c r="YK176" s="5"/>
      <c r="YL176" s="5"/>
      <c r="YM176" s="5"/>
      <c r="YN176" s="5"/>
      <c r="YO176" s="5"/>
      <c r="YP176" s="5"/>
      <c r="YQ176" s="5"/>
      <c r="YR176" s="5"/>
      <c r="YS176" s="5"/>
      <c r="YT176" s="5"/>
      <c r="YU176" s="5"/>
      <c r="YV176" s="5"/>
      <c r="YW176" s="5"/>
      <c r="YX176" s="5"/>
      <c r="YY176" s="5"/>
      <c r="YZ176" s="5"/>
      <c r="ZA176" s="5"/>
      <c r="ZB176" s="5"/>
      <c r="ZC176" s="5"/>
      <c r="ZD176" s="5"/>
      <c r="ZE176" s="5"/>
      <c r="ZF176" s="5"/>
      <c r="ZG176" s="5"/>
      <c r="ZH176" s="5"/>
      <c r="ZI176" s="5"/>
      <c r="ZJ176" s="5"/>
      <c r="ZK176" s="5"/>
      <c r="ZL176" s="5"/>
      <c r="ZM176" s="5"/>
      <c r="ZN176" s="5"/>
      <c r="ZO176" s="5"/>
      <c r="ZP176" s="5"/>
      <c r="ZQ176" s="5"/>
      <c r="ZR176" s="5"/>
      <c r="ZS176" s="5"/>
      <c r="ZT176" s="5"/>
      <c r="ZU176" s="5"/>
      <c r="ZV176" s="5"/>
      <c r="ZW176" s="5"/>
      <c r="ZX176" s="5"/>
    </row>
    <row r="177" spans="1:700" ht="15.95" customHeight="1" x14ac:dyDescent="0.25">
      <c r="A177" s="7" t="s">
        <v>75</v>
      </c>
      <c r="B177" s="17" t="s">
        <v>45</v>
      </c>
      <c r="C177" s="7" t="s">
        <v>9</v>
      </c>
      <c r="D177" s="7" t="s">
        <v>19</v>
      </c>
      <c r="E177" s="7" t="s">
        <v>20</v>
      </c>
      <c r="F177" s="8">
        <v>0</v>
      </c>
      <c r="G177" s="8">
        <v>0</v>
      </c>
      <c r="H177" s="8">
        <v>198100</v>
      </c>
      <c r="I177" s="8">
        <v>198100</v>
      </c>
      <c r="J177" s="8">
        <f t="shared" si="6"/>
        <v>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/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  <c r="LK177" s="4"/>
      <c r="LL177" s="4"/>
      <c r="LM177" s="4"/>
      <c r="LN177" s="4"/>
      <c r="LO177" s="4"/>
      <c r="LP177" s="4"/>
      <c r="LQ177" s="4"/>
      <c r="LR177" s="4"/>
      <c r="LS177" s="4"/>
      <c r="LT177" s="4"/>
      <c r="LU177" s="4"/>
      <c r="LV177" s="4"/>
      <c r="LW177" s="4"/>
      <c r="LX177" s="4"/>
      <c r="LY177" s="4"/>
      <c r="LZ177" s="4"/>
      <c r="MA177" s="4"/>
      <c r="MB177" s="4"/>
      <c r="MC177" s="4"/>
      <c r="MD177" s="4"/>
      <c r="ME177" s="4"/>
      <c r="MF177" s="4"/>
      <c r="MG177" s="4"/>
      <c r="MH177" s="4"/>
      <c r="MI177" s="4"/>
      <c r="MJ177" s="4"/>
      <c r="MK177" s="4"/>
      <c r="ML177" s="4"/>
      <c r="MM177" s="4"/>
      <c r="MN177" s="4"/>
      <c r="MO177" s="4"/>
      <c r="MP177" s="4"/>
      <c r="MQ177" s="4"/>
      <c r="MR177" s="4"/>
      <c r="MS177" s="4"/>
      <c r="MT177" s="4"/>
      <c r="MU177" s="4"/>
      <c r="MV177" s="4"/>
      <c r="MW177" s="4"/>
      <c r="MX177" s="4"/>
      <c r="MY177" s="4"/>
      <c r="MZ177" s="4"/>
      <c r="NA177" s="4"/>
      <c r="NB177" s="4"/>
      <c r="NC177" s="4"/>
      <c r="ND177" s="4"/>
      <c r="NE177" s="4"/>
      <c r="NF177" s="4"/>
      <c r="NG177" s="4"/>
      <c r="NH177" s="4"/>
      <c r="NI177" s="4"/>
      <c r="NJ177" s="4"/>
      <c r="NK177" s="4"/>
      <c r="NL177" s="4"/>
      <c r="NM177" s="4"/>
      <c r="NN177" s="4"/>
      <c r="NO177" s="4"/>
      <c r="NP177" s="4"/>
      <c r="NQ177" s="4"/>
      <c r="NR177" s="4"/>
      <c r="NS177" s="4"/>
      <c r="NT177" s="4"/>
      <c r="NU177" s="4"/>
      <c r="NV177" s="4"/>
      <c r="NW177" s="4"/>
      <c r="NX177" s="4"/>
      <c r="NY177" s="4"/>
      <c r="NZ177" s="4"/>
      <c r="OA177" s="4"/>
      <c r="OB177" s="4"/>
      <c r="OC177" s="4"/>
      <c r="OD177" s="4"/>
      <c r="OE177" s="4"/>
      <c r="OF177" s="4"/>
      <c r="OG177" s="4"/>
      <c r="OH177" s="4"/>
      <c r="OI177" s="4"/>
      <c r="OJ177" s="4"/>
      <c r="OK177" s="4"/>
      <c r="OL177" s="4"/>
      <c r="OM177" s="4"/>
      <c r="ON177" s="4"/>
      <c r="OO177" s="4"/>
      <c r="OP177" s="4"/>
      <c r="OQ177" s="4"/>
      <c r="OR177" s="4"/>
      <c r="OS177" s="4"/>
      <c r="OT177" s="4"/>
      <c r="OU177" s="4"/>
      <c r="OV177" s="4"/>
      <c r="OW177" s="4"/>
      <c r="OX177" s="4"/>
      <c r="OY177" s="4"/>
      <c r="OZ177" s="4"/>
      <c r="PA177" s="4"/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  <c r="TL177" s="4"/>
      <c r="TM177" s="4"/>
      <c r="TN177" s="4"/>
      <c r="TO177" s="4"/>
      <c r="TP177" s="4"/>
      <c r="TQ177" s="4"/>
      <c r="TR177" s="4"/>
      <c r="TS177" s="4"/>
      <c r="TT177" s="4"/>
      <c r="TU177" s="4"/>
      <c r="TV177" s="4"/>
      <c r="TW177" s="4"/>
      <c r="TX177" s="4"/>
      <c r="TY177" s="4"/>
      <c r="TZ177" s="4"/>
      <c r="UA177" s="4"/>
      <c r="UB177" s="4"/>
      <c r="UC177" s="4"/>
      <c r="UD177" s="4"/>
      <c r="UE177" s="4"/>
      <c r="UF177" s="4"/>
      <c r="UG177" s="4"/>
      <c r="UH177" s="4"/>
      <c r="UI177" s="4"/>
      <c r="UJ177" s="4"/>
      <c r="UK177" s="4"/>
      <c r="UL177" s="4"/>
      <c r="UM177" s="4"/>
      <c r="UN177" s="4"/>
      <c r="UO177" s="4"/>
      <c r="UP177" s="4"/>
      <c r="UQ177" s="4"/>
      <c r="UR177" s="4"/>
      <c r="US177" s="4"/>
      <c r="UT177" s="4"/>
      <c r="UU177" s="4"/>
      <c r="UV177" s="4"/>
      <c r="UW177" s="4"/>
      <c r="UX177" s="4"/>
      <c r="UY177" s="4"/>
      <c r="UZ177" s="4"/>
      <c r="VA177" s="4"/>
      <c r="VB177" s="4"/>
      <c r="VC177" s="4"/>
      <c r="VD177" s="4"/>
      <c r="VE177" s="4"/>
      <c r="VF177" s="4"/>
      <c r="VG177" s="4"/>
      <c r="VH177" s="4"/>
      <c r="VI177" s="4"/>
      <c r="VJ177" s="4"/>
      <c r="VK177" s="4"/>
      <c r="VL177" s="4"/>
      <c r="VM177" s="4"/>
      <c r="VN177" s="4"/>
      <c r="VO177" s="4"/>
      <c r="VP177" s="4"/>
      <c r="VQ177" s="4"/>
      <c r="VR177" s="4"/>
      <c r="VS177" s="4"/>
      <c r="VT177" s="4"/>
      <c r="VU177" s="4"/>
      <c r="VV177" s="4"/>
      <c r="VW177" s="4"/>
      <c r="VX177" s="4"/>
      <c r="VY177" s="4"/>
      <c r="VZ177" s="4"/>
      <c r="WA177" s="4"/>
      <c r="WB177" s="4"/>
      <c r="WC177" s="4"/>
      <c r="WD177" s="4"/>
      <c r="WE177" s="4"/>
      <c r="WF177" s="4"/>
      <c r="WG177" s="4"/>
      <c r="WH177" s="4"/>
      <c r="WI177" s="4"/>
      <c r="WJ177" s="4"/>
      <c r="WK177" s="4"/>
      <c r="WL177" s="4"/>
      <c r="WM177" s="4"/>
      <c r="WN177" s="4"/>
      <c r="WO177" s="4"/>
      <c r="WP177" s="4"/>
      <c r="WQ177" s="4"/>
      <c r="WR177" s="4"/>
      <c r="WS177" s="4"/>
      <c r="WT177" s="4"/>
      <c r="WU177" s="4"/>
      <c r="WV177" s="4"/>
      <c r="WW177" s="4"/>
      <c r="WX177" s="4"/>
      <c r="WY177" s="4"/>
      <c r="WZ177" s="4"/>
      <c r="XA177" s="4"/>
      <c r="XB177" s="4"/>
      <c r="XC177" s="4"/>
      <c r="XD177" s="4"/>
      <c r="XE177" s="4"/>
      <c r="XF177" s="4"/>
      <c r="XG177" s="4"/>
      <c r="XH177" s="4"/>
      <c r="XI177" s="4"/>
      <c r="XJ177" s="4"/>
      <c r="XK177" s="4"/>
      <c r="XL177" s="4"/>
      <c r="XM177" s="4"/>
      <c r="XN177" s="4"/>
      <c r="XO177" s="4"/>
      <c r="XP177" s="4"/>
      <c r="XQ177" s="4"/>
      <c r="XR177" s="4"/>
      <c r="XS177" s="4"/>
      <c r="XT177" s="4"/>
      <c r="XU177" s="4"/>
      <c r="XV177" s="4"/>
      <c r="XW177" s="4"/>
      <c r="XX177" s="4"/>
      <c r="XY177" s="4"/>
      <c r="XZ177" s="4"/>
      <c r="YA177" s="4"/>
      <c r="YB177" s="4"/>
      <c r="YC177" s="4"/>
      <c r="YD177" s="4"/>
      <c r="YE177" s="4"/>
      <c r="YF177" s="4"/>
      <c r="YG177" s="4"/>
      <c r="YH177" s="4"/>
      <c r="YI177" s="4"/>
      <c r="YJ177" s="4"/>
      <c r="YK177" s="4"/>
      <c r="YL177" s="4"/>
      <c r="YM177" s="4"/>
      <c r="YN177" s="4"/>
      <c r="YO177" s="4"/>
      <c r="YP177" s="4"/>
      <c r="YQ177" s="4"/>
      <c r="YR177" s="4"/>
      <c r="YS177" s="4"/>
      <c r="YT177" s="4"/>
      <c r="YU177" s="4"/>
      <c r="YV177" s="4"/>
      <c r="YW177" s="4"/>
      <c r="YX177" s="4"/>
      <c r="YY177" s="4"/>
      <c r="YZ177" s="4"/>
      <c r="ZA177" s="4"/>
      <c r="ZB177" s="4"/>
      <c r="ZC177" s="4"/>
      <c r="ZD177" s="4"/>
      <c r="ZE177" s="4"/>
      <c r="ZF177" s="4"/>
      <c r="ZG177" s="4"/>
      <c r="ZH177" s="4"/>
      <c r="ZI177" s="4"/>
      <c r="ZJ177" s="4"/>
      <c r="ZK177" s="4"/>
      <c r="ZL177" s="4"/>
      <c r="ZM177" s="4"/>
      <c r="ZN177" s="4"/>
      <c r="ZO177" s="4"/>
      <c r="ZP177" s="4"/>
      <c r="ZQ177" s="4"/>
      <c r="ZR177" s="4"/>
      <c r="ZS177" s="4"/>
      <c r="ZT177" s="4"/>
      <c r="ZU177" s="4"/>
      <c r="ZV177" s="4"/>
      <c r="ZW177" s="4"/>
      <c r="ZX177" s="4"/>
    </row>
    <row r="178" spans="1:700" ht="15.95" customHeight="1" x14ac:dyDescent="0.25">
      <c r="A178" s="7" t="s">
        <v>75</v>
      </c>
      <c r="B178" s="17" t="s">
        <v>45</v>
      </c>
      <c r="C178" s="7" t="s">
        <v>9</v>
      </c>
      <c r="D178" s="7" t="s">
        <v>21</v>
      </c>
      <c r="E178" s="7" t="s">
        <v>22</v>
      </c>
      <c r="F178" s="8">
        <v>0</v>
      </c>
      <c r="G178" s="8">
        <v>0</v>
      </c>
      <c r="H178" s="8">
        <v>194600</v>
      </c>
      <c r="I178" s="8">
        <v>194600</v>
      </c>
      <c r="J178" s="8">
        <f t="shared" si="6"/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  <c r="LN178" s="4"/>
      <c r="LO178" s="4"/>
      <c r="LP178" s="4"/>
      <c r="LQ178" s="4"/>
      <c r="LR178" s="4"/>
      <c r="LS178" s="4"/>
      <c r="LT178" s="4"/>
      <c r="LU178" s="4"/>
      <c r="LV178" s="4"/>
      <c r="LW178" s="4"/>
      <c r="LX178" s="4"/>
      <c r="LY178" s="4"/>
      <c r="LZ178" s="4"/>
      <c r="MA178" s="4"/>
      <c r="MB178" s="4"/>
      <c r="MC178" s="4"/>
      <c r="MD178" s="4"/>
      <c r="ME178" s="4"/>
      <c r="MF178" s="4"/>
      <c r="MG178" s="4"/>
      <c r="MH178" s="4"/>
      <c r="MI178" s="4"/>
      <c r="MJ178" s="4"/>
      <c r="MK178" s="4"/>
      <c r="ML178" s="4"/>
      <c r="MM178" s="4"/>
      <c r="MN178" s="4"/>
      <c r="MO178" s="4"/>
      <c r="MP178" s="4"/>
      <c r="MQ178" s="4"/>
      <c r="MR178" s="4"/>
      <c r="MS178" s="4"/>
      <c r="MT178" s="4"/>
      <c r="MU178" s="4"/>
      <c r="MV178" s="4"/>
      <c r="MW178" s="4"/>
      <c r="MX178" s="4"/>
      <c r="MY178" s="4"/>
      <c r="MZ178" s="4"/>
      <c r="NA178" s="4"/>
      <c r="NB178" s="4"/>
      <c r="NC178" s="4"/>
      <c r="ND178" s="4"/>
      <c r="NE178" s="4"/>
      <c r="NF178" s="4"/>
      <c r="NG178" s="4"/>
      <c r="NH178" s="4"/>
      <c r="NI178" s="4"/>
      <c r="NJ178" s="4"/>
      <c r="NK178" s="4"/>
      <c r="NL178" s="4"/>
      <c r="NM178" s="4"/>
      <c r="NN178" s="4"/>
      <c r="NO178" s="4"/>
      <c r="NP178" s="4"/>
      <c r="NQ178" s="4"/>
      <c r="NR178" s="4"/>
      <c r="NS178" s="4"/>
      <c r="NT178" s="4"/>
      <c r="NU178" s="4"/>
      <c r="NV178" s="4"/>
      <c r="NW178" s="4"/>
      <c r="NX178" s="4"/>
      <c r="NY178" s="4"/>
      <c r="NZ178" s="4"/>
      <c r="OA178" s="4"/>
      <c r="OB178" s="4"/>
      <c r="OC178" s="4"/>
      <c r="OD178" s="4"/>
      <c r="OE178" s="4"/>
      <c r="OF178" s="4"/>
      <c r="OG178" s="4"/>
      <c r="OH178" s="4"/>
      <c r="OI178" s="4"/>
      <c r="OJ178" s="4"/>
      <c r="OK178" s="4"/>
      <c r="OL178" s="4"/>
      <c r="OM178" s="4"/>
      <c r="ON178" s="4"/>
      <c r="OO178" s="4"/>
      <c r="OP178" s="4"/>
      <c r="OQ178" s="4"/>
      <c r="OR178" s="4"/>
      <c r="OS178" s="4"/>
      <c r="OT178" s="4"/>
      <c r="OU178" s="4"/>
      <c r="OV178" s="4"/>
      <c r="OW178" s="4"/>
      <c r="OX178" s="4"/>
      <c r="OY178" s="4"/>
      <c r="OZ178" s="4"/>
      <c r="PA178" s="4"/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  <c r="TN178" s="4"/>
      <c r="TO178" s="4"/>
      <c r="TP178" s="4"/>
      <c r="TQ178" s="4"/>
      <c r="TR178" s="4"/>
      <c r="TS178" s="4"/>
      <c r="TT178" s="4"/>
      <c r="TU178" s="4"/>
      <c r="TV178" s="4"/>
      <c r="TW178" s="4"/>
      <c r="TX178" s="4"/>
      <c r="TY178" s="4"/>
      <c r="TZ178" s="4"/>
      <c r="UA178" s="4"/>
      <c r="UB178" s="4"/>
      <c r="UC178" s="4"/>
      <c r="UD178" s="4"/>
      <c r="UE178" s="4"/>
      <c r="UF178" s="4"/>
      <c r="UG178" s="4"/>
      <c r="UH178" s="4"/>
      <c r="UI178" s="4"/>
      <c r="UJ178" s="4"/>
      <c r="UK178" s="4"/>
      <c r="UL178" s="4"/>
      <c r="UM178" s="4"/>
      <c r="UN178" s="4"/>
      <c r="UO178" s="4"/>
      <c r="UP178" s="4"/>
      <c r="UQ178" s="4"/>
      <c r="UR178" s="4"/>
      <c r="US178" s="4"/>
      <c r="UT178" s="4"/>
      <c r="UU178" s="4"/>
      <c r="UV178" s="4"/>
      <c r="UW178" s="4"/>
      <c r="UX178" s="4"/>
      <c r="UY178" s="4"/>
      <c r="UZ178" s="4"/>
      <c r="VA178" s="4"/>
      <c r="VB178" s="4"/>
      <c r="VC178" s="4"/>
      <c r="VD178" s="4"/>
      <c r="VE178" s="4"/>
      <c r="VF178" s="4"/>
      <c r="VG178" s="4"/>
      <c r="VH178" s="4"/>
      <c r="VI178" s="4"/>
      <c r="VJ178" s="4"/>
      <c r="VK178" s="4"/>
      <c r="VL178" s="4"/>
      <c r="VM178" s="4"/>
      <c r="VN178" s="4"/>
      <c r="VO178" s="4"/>
      <c r="VP178" s="4"/>
      <c r="VQ178" s="4"/>
      <c r="VR178" s="4"/>
      <c r="VS178" s="4"/>
      <c r="VT178" s="4"/>
      <c r="VU178" s="4"/>
      <c r="VV178" s="4"/>
      <c r="VW178" s="4"/>
      <c r="VX178" s="4"/>
      <c r="VY178" s="4"/>
      <c r="VZ178" s="4"/>
      <c r="WA178" s="4"/>
      <c r="WB178" s="4"/>
      <c r="WC178" s="4"/>
      <c r="WD178" s="4"/>
      <c r="WE178" s="4"/>
      <c r="WF178" s="4"/>
      <c r="WG178" s="4"/>
      <c r="WH178" s="4"/>
      <c r="WI178" s="4"/>
      <c r="WJ178" s="4"/>
      <c r="WK178" s="4"/>
      <c r="WL178" s="4"/>
      <c r="WM178" s="4"/>
      <c r="WN178" s="4"/>
      <c r="WO178" s="4"/>
      <c r="WP178" s="4"/>
      <c r="WQ178" s="4"/>
      <c r="WR178" s="4"/>
      <c r="WS178" s="4"/>
      <c r="WT178" s="4"/>
      <c r="WU178" s="4"/>
      <c r="WV178" s="4"/>
      <c r="WW178" s="4"/>
      <c r="WX178" s="4"/>
      <c r="WY178" s="4"/>
      <c r="WZ178" s="4"/>
      <c r="XA178" s="4"/>
      <c r="XB178" s="4"/>
      <c r="XC178" s="4"/>
      <c r="XD178" s="4"/>
      <c r="XE178" s="4"/>
      <c r="XF178" s="4"/>
      <c r="XG178" s="4"/>
      <c r="XH178" s="4"/>
      <c r="XI178" s="4"/>
      <c r="XJ178" s="4"/>
      <c r="XK178" s="4"/>
      <c r="XL178" s="4"/>
      <c r="XM178" s="4"/>
      <c r="XN178" s="4"/>
      <c r="XO178" s="4"/>
      <c r="XP178" s="4"/>
      <c r="XQ178" s="4"/>
      <c r="XR178" s="4"/>
      <c r="XS178" s="4"/>
      <c r="XT178" s="4"/>
      <c r="XU178" s="4"/>
      <c r="XV178" s="4"/>
      <c r="XW178" s="4"/>
      <c r="XX178" s="4"/>
      <c r="XY178" s="4"/>
      <c r="XZ178" s="4"/>
      <c r="YA178" s="4"/>
      <c r="YB178" s="4"/>
      <c r="YC178" s="4"/>
      <c r="YD178" s="4"/>
      <c r="YE178" s="4"/>
      <c r="YF178" s="4"/>
      <c r="YG178" s="4"/>
      <c r="YH178" s="4"/>
      <c r="YI178" s="4"/>
      <c r="YJ178" s="4"/>
      <c r="YK178" s="4"/>
      <c r="YL178" s="4"/>
      <c r="YM178" s="4"/>
      <c r="YN178" s="4"/>
      <c r="YO178" s="4"/>
      <c r="YP178" s="4"/>
      <c r="YQ178" s="4"/>
      <c r="YR178" s="4"/>
      <c r="YS178" s="4"/>
      <c r="YT178" s="4"/>
      <c r="YU178" s="4"/>
      <c r="YV178" s="4"/>
      <c r="YW178" s="4"/>
      <c r="YX178" s="4"/>
      <c r="YY178" s="4"/>
      <c r="YZ178" s="4"/>
      <c r="ZA178" s="4"/>
      <c r="ZB178" s="4"/>
      <c r="ZC178" s="4"/>
      <c r="ZD178" s="4"/>
      <c r="ZE178" s="4"/>
      <c r="ZF178" s="4"/>
      <c r="ZG178" s="4"/>
      <c r="ZH178" s="4"/>
      <c r="ZI178" s="4"/>
      <c r="ZJ178" s="4"/>
      <c r="ZK178" s="4"/>
      <c r="ZL178" s="4"/>
      <c r="ZM178" s="4"/>
      <c r="ZN178" s="4"/>
      <c r="ZO178" s="4"/>
      <c r="ZP178" s="4"/>
      <c r="ZQ178" s="4"/>
      <c r="ZR178" s="4"/>
      <c r="ZS178" s="4"/>
      <c r="ZT178" s="4"/>
      <c r="ZU178" s="4"/>
      <c r="ZV178" s="4"/>
      <c r="ZW178" s="4"/>
      <c r="ZX178" s="4"/>
    </row>
    <row r="179" spans="1:700" ht="15.95" customHeight="1" x14ac:dyDescent="0.25">
      <c r="A179" s="7" t="s">
        <v>75</v>
      </c>
      <c r="B179" s="17" t="s">
        <v>45</v>
      </c>
      <c r="C179" s="7" t="s">
        <v>9</v>
      </c>
      <c r="D179" s="7" t="s">
        <v>23</v>
      </c>
      <c r="E179" s="7" t="s">
        <v>24</v>
      </c>
      <c r="F179" s="8">
        <v>0</v>
      </c>
      <c r="G179" s="8">
        <v>0</v>
      </c>
      <c r="H179" s="8">
        <v>3500</v>
      </c>
      <c r="I179" s="8">
        <v>3500</v>
      </c>
      <c r="J179" s="8">
        <f t="shared" si="6"/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/>
      <c r="LO179" s="4"/>
      <c r="LP179" s="4"/>
      <c r="LQ179" s="4"/>
      <c r="LR179" s="4"/>
      <c r="LS179" s="4"/>
      <c r="LT179" s="4"/>
      <c r="LU179" s="4"/>
      <c r="LV179" s="4"/>
      <c r="LW179" s="4"/>
      <c r="LX179" s="4"/>
      <c r="LY179" s="4"/>
      <c r="LZ179" s="4"/>
      <c r="MA179" s="4"/>
      <c r="MB179" s="4"/>
      <c r="MC179" s="4"/>
      <c r="MD179" s="4"/>
      <c r="ME179" s="4"/>
      <c r="MF179" s="4"/>
      <c r="MG179" s="4"/>
      <c r="MH179" s="4"/>
      <c r="MI179" s="4"/>
      <c r="MJ179" s="4"/>
      <c r="MK179" s="4"/>
      <c r="ML179" s="4"/>
      <c r="MM179" s="4"/>
      <c r="MN179" s="4"/>
      <c r="MO179" s="4"/>
      <c r="MP179" s="4"/>
      <c r="MQ179" s="4"/>
      <c r="MR179" s="4"/>
      <c r="MS179" s="4"/>
      <c r="MT179" s="4"/>
      <c r="MU179" s="4"/>
      <c r="MV179" s="4"/>
      <c r="MW179" s="4"/>
      <c r="MX179" s="4"/>
      <c r="MY179" s="4"/>
      <c r="MZ179" s="4"/>
      <c r="NA179" s="4"/>
      <c r="NB179" s="4"/>
      <c r="NC179" s="4"/>
      <c r="ND179" s="4"/>
      <c r="NE179" s="4"/>
      <c r="NF179" s="4"/>
      <c r="NG179" s="4"/>
      <c r="NH179" s="4"/>
      <c r="NI179" s="4"/>
      <c r="NJ179" s="4"/>
      <c r="NK179" s="4"/>
      <c r="NL179" s="4"/>
      <c r="NM179" s="4"/>
      <c r="NN179" s="4"/>
      <c r="NO179" s="4"/>
      <c r="NP179" s="4"/>
      <c r="NQ179" s="4"/>
      <c r="NR179" s="4"/>
      <c r="NS179" s="4"/>
      <c r="NT179" s="4"/>
      <c r="NU179" s="4"/>
      <c r="NV179" s="4"/>
      <c r="NW179" s="4"/>
      <c r="NX179" s="4"/>
      <c r="NY179" s="4"/>
      <c r="NZ179" s="4"/>
      <c r="OA179" s="4"/>
      <c r="OB179" s="4"/>
      <c r="OC179" s="4"/>
      <c r="OD179" s="4"/>
      <c r="OE179" s="4"/>
      <c r="OF179" s="4"/>
      <c r="OG179" s="4"/>
      <c r="OH179" s="4"/>
      <c r="OI179" s="4"/>
      <c r="OJ179" s="4"/>
      <c r="OK179" s="4"/>
      <c r="OL179" s="4"/>
      <c r="OM179" s="4"/>
      <c r="ON179" s="4"/>
      <c r="OO179" s="4"/>
      <c r="OP179" s="4"/>
      <c r="OQ179" s="4"/>
      <c r="OR179" s="4"/>
      <c r="OS179" s="4"/>
      <c r="OT179" s="4"/>
      <c r="OU179" s="4"/>
      <c r="OV179" s="4"/>
      <c r="OW179" s="4"/>
      <c r="OX179" s="4"/>
      <c r="OY179" s="4"/>
      <c r="OZ179" s="4"/>
      <c r="PA179" s="4"/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  <c r="TN179" s="4"/>
      <c r="TO179" s="4"/>
      <c r="TP179" s="4"/>
      <c r="TQ179" s="4"/>
      <c r="TR179" s="4"/>
      <c r="TS179" s="4"/>
      <c r="TT179" s="4"/>
      <c r="TU179" s="4"/>
      <c r="TV179" s="4"/>
      <c r="TW179" s="4"/>
      <c r="TX179" s="4"/>
      <c r="TY179" s="4"/>
      <c r="TZ179" s="4"/>
      <c r="UA179" s="4"/>
      <c r="UB179" s="4"/>
      <c r="UC179" s="4"/>
      <c r="UD179" s="4"/>
      <c r="UE179" s="4"/>
      <c r="UF179" s="4"/>
      <c r="UG179" s="4"/>
      <c r="UH179" s="4"/>
      <c r="UI179" s="4"/>
      <c r="UJ179" s="4"/>
      <c r="UK179" s="4"/>
      <c r="UL179" s="4"/>
      <c r="UM179" s="4"/>
      <c r="UN179" s="4"/>
      <c r="UO179" s="4"/>
      <c r="UP179" s="4"/>
      <c r="UQ179" s="4"/>
      <c r="UR179" s="4"/>
      <c r="US179" s="4"/>
      <c r="UT179" s="4"/>
      <c r="UU179" s="4"/>
      <c r="UV179" s="4"/>
      <c r="UW179" s="4"/>
      <c r="UX179" s="4"/>
      <c r="UY179" s="4"/>
      <c r="UZ179" s="4"/>
      <c r="VA179" s="4"/>
      <c r="VB179" s="4"/>
      <c r="VC179" s="4"/>
      <c r="VD179" s="4"/>
      <c r="VE179" s="4"/>
      <c r="VF179" s="4"/>
      <c r="VG179" s="4"/>
      <c r="VH179" s="4"/>
      <c r="VI179" s="4"/>
      <c r="VJ179" s="4"/>
      <c r="VK179" s="4"/>
      <c r="VL179" s="4"/>
      <c r="VM179" s="4"/>
      <c r="VN179" s="4"/>
      <c r="VO179" s="4"/>
      <c r="VP179" s="4"/>
      <c r="VQ179" s="4"/>
      <c r="VR179" s="4"/>
      <c r="VS179" s="4"/>
      <c r="VT179" s="4"/>
      <c r="VU179" s="4"/>
      <c r="VV179" s="4"/>
      <c r="VW179" s="4"/>
      <c r="VX179" s="4"/>
      <c r="VY179" s="4"/>
      <c r="VZ179" s="4"/>
      <c r="WA179" s="4"/>
      <c r="WB179" s="4"/>
      <c r="WC179" s="4"/>
      <c r="WD179" s="4"/>
      <c r="WE179" s="4"/>
      <c r="WF179" s="4"/>
      <c r="WG179" s="4"/>
      <c r="WH179" s="4"/>
      <c r="WI179" s="4"/>
      <c r="WJ179" s="4"/>
      <c r="WK179" s="4"/>
      <c r="WL179" s="4"/>
      <c r="WM179" s="4"/>
      <c r="WN179" s="4"/>
      <c r="WO179" s="4"/>
      <c r="WP179" s="4"/>
      <c r="WQ179" s="4"/>
      <c r="WR179" s="4"/>
      <c r="WS179" s="4"/>
      <c r="WT179" s="4"/>
      <c r="WU179" s="4"/>
      <c r="WV179" s="4"/>
      <c r="WW179" s="4"/>
      <c r="WX179" s="4"/>
      <c r="WY179" s="4"/>
      <c r="WZ179" s="4"/>
      <c r="XA179" s="4"/>
      <c r="XB179" s="4"/>
      <c r="XC179" s="4"/>
      <c r="XD179" s="4"/>
      <c r="XE179" s="4"/>
      <c r="XF179" s="4"/>
      <c r="XG179" s="4"/>
      <c r="XH179" s="4"/>
      <c r="XI179" s="4"/>
      <c r="XJ179" s="4"/>
      <c r="XK179" s="4"/>
      <c r="XL179" s="4"/>
      <c r="XM179" s="4"/>
      <c r="XN179" s="4"/>
      <c r="XO179" s="4"/>
      <c r="XP179" s="4"/>
      <c r="XQ179" s="4"/>
      <c r="XR179" s="4"/>
      <c r="XS179" s="4"/>
      <c r="XT179" s="4"/>
      <c r="XU179" s="4"/>
      <c r="XV179" s="4"/>
      <c r="XW179" s="4"/>
      <c r="XX179" s="4"/>
      <c r="XY179" s="4"/>
      <c r="XZ179" s="4"/>
      <c r="YA179" s="4"/>
      <c r="YB179" s="4"/>
      <c r="YC179" s="4"/>
      <c r="YD179" s="4"/>
      <c r="YE179" s="4"/>
      <c r="YF179" s="4"/>
      <c r="YG179" s="4"/>
      <c r="YH179" s="4"/>
      <c r="YI179" s="4"/>
      <c r="YJ179" s="4"/>
      <c r="YK179" s="4"/>
      <c r="YL179" s="4"/>
      <c r="YM179" s="4"/>
      <c r="YN179" s="4"/>
      <c r="YO179" s="4"/>
      <c r="YP179" s="4"/>
      <c r="YQ179" s="4"/>
      <c r="YR179" s="4"/>
      <c r="YS179" s="4"/>
      <c r="YT179" s="4"/>
      <c r="YU179" s="4"/>
      <c r="YV179" s="4"/>
      <c r="YW179" s="4"/>
      <c r="YX179" s="4"/>
      <c r="YY179" s="4"/>
      <c r="YZ179" s="4"/>
      <c r="ZA179" s="4"/>
      <c r="ZB179" s="4"/>
      <c r="ZC179" s="4"/>
      <c r="ZD179" s="4"/>
      <c r="ZE179" s="4"/>
      <c r="ZF179" s="4"/>
      <c r="ZG179" s="4"/>
      <c r="ZH179" s="4"/>
      <c r="ZI179" s="4"/>
      <c r="ZJ179" s="4"/>
      <c r="ZK179" s="4"/>
      <c r="ZL179" s="4"/>
      <c r="ZM179" s="4"/>
      <c r="ZN179" s="4"/>
      <c r="ZO179" s="4"/>
      <c r="ZP179" s="4"/>
      <c r="ZQ179" s="4"/>
      <c r="ZR179" s="4"/>
      <c r="ZS179" s="4"/>
      <c r="ZT179" s="4"/>
      <c r="ZU179" s="4"/>
      <c r="ZV179" s="4"/>
      <c r="ZW179" s="4"/>
      <c r="ZX179" s="4"/>
    </row>
    <row r="180" spans="1:700" ht="15.95" customHeight="1" x14ac:dyDescent="0.25">
      <c r="A180" s="6" t="s">
        <v>119</v>
      </c>
      <c r="B180" s="6" t="s">
        <v>82</v>
      </c>
      <c r="C180" s="6" t="s">
        <v>9</v>
      </c>
      <c r="D180" s="6" t="s">
        <v>121</v>
      </c>
      <c r="E180" s="6" t="s">
        <v>123</v>
      </c>
      <c r="F180" s="16">
        <v>0</v>
      </c>
      <c r="G180" s="16">
        <v>0</v>
      </c>
      <c r="H180" s="16">
        <v>0</v>
      </c>
      <c r="I180" s="16">
        <f>I181</f>
        <v>5000</v>
      </c>
      <c r="J180" s="16">
        <f t="shared" si="6"/>
        <v>5000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  <c r="LM180" s="4"/>
      <c r="LN180" s="4"/>
      <c r="LO180" s="4"/>
      <c r="LP180" s="4"/>
      <c r="LQ180" s="4"/>
      <c r="LR180" s="4"/>
      <c r="LS180" s="4"/>
      <c r="LT180" s="4"/>
      <c r="LU180" s="4"/>
      <c r="LV180" s="4"/>
      <c r="LW180" s="4"/>
      <c r="LX180" s="4"/>
      <c r="LY180" s="4"/>
      <c r="LZ180" s="4"/>
      <c r="MA180" s="4"/>
      <c r="MB180" s="4"/>
      <c r="MC180" s="4"/>
      <c r="MD180" s="4"/>
      <c r="ME180" s="4"/>
      <c r="MF180" s="4"/>
      <c r="MG180" s="4"/>
      <c r="MH180" s="4"/>
      <c r="MI180" s="4"/>
      <c r="MJ180" s="4"/>
      <c r="MK180" s="4"/>
      <c r="ML180" s="4"/>
      <c r="MM180" s="4"/>
      <c r="MN180" s="4"/>
      <c r="MO180" s="4"/>
      <c r="MP180" s="4"/>
      <c r="MQ180" s="4"/>
      <c r="MR180" s="4"/>
      <c r="MS180" s="4"/>
      <c r="MT180" s="4"/>
      <c r="MU180" s="4"/>
      <c r="MV180" s="4"/>
      <c r="MW180" s="4"/>
      <c r="MX180" s="4"/>
      <c r="MY180" s="4"/>
      <c r="MZ180" s="4"/>
      <c r="NA180" s="4"/>
      <c r="NB180" s="4"/>
      <c r="NC180" s="4"/>
      <c r="ND180" s="4"/>
      <c r="NE180" s="4"/>
      <c r="NF180" s="4"/>
      <c r="NG180" s="4"/>
      <c r="NH180" s="4"/>
      <c r="NI180" s="4"/>
      <c r="NJ180" s="4"/>
      <c r="NK180" s="4"/>
      <c r="NL180" s="4"/>
      <c r="NM180" s="4"/>
      <c r="NN180" s="4"/>
      <c r="NO180" s="4"/>
      <c r="NP180" s="4"/>
      <c r="NQ180" s="4"/>
      <c r="NR180" s="4"/>
      <c r="NS180" s="4"/>
      <c r="NT180" s="4"/>
      <c r="NU180" s="4"/>
      <c r="NV180" s="4"/>
      <c r="NW180" s="4"/>
      <c r="NX180" s="4"/>
      <c r="NY180" s="4"/>
      <c r="NZ180" s="4"/>
      <c r="OA180" s="4"/>
      <c r="OB180" s="4"/>
      <c r="OC180" s="4"/>
      <c r="OD180" s="4"/>
      <c r="OE180" s="4"/>
      <c r="OF180" s="4"/>
      <c r="OG180" s="4"/>
      <c r="OH180" s="4"/>
      <c r="OI180" s="4"/>
      <c r="OJ180" s="4"/>
      <c r="OK180" s="4"/>
      <c r="OL180" s="4"/>
      <c r="OM180" s="4"/>
      <c r="ON180" s="4"/>
      <c r="OO180" s="4"/>
      <c r="OP180" s="4"/>
      <c r="OQ180" s="4"/>
      <c r="OR180" s="4"/>
      <c r="OS180" s="4"/>
      <c r="OT180" s="4"/>
      <c r="OU180" s="4"/>
      <c r="OV180" s="4"/>
      <c r="OW180" s="4"/>
      <c r="OX180" s="4"/>
      <c r="OY180" s="4"/>
      <c r="OZ180" s="4"/>
      <c r="PA180" s="4"/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/>
      <c r="TM180" s="4"/>
      <c r="TN180" s="4"/>
      <c r="TO180" s="4"/>
      <c r="TP180" s="4"/>
      <c r="TQ180" s="4"/>
      <c r="TR180" s="4"/>
      <c r="TS180" s="4"/>
      <c r="TT180" s="4"/>
      <c r="TU180" s="4"/>
      <c r="TV180" s="4"/>
      <c r="TW180" s="4"/>
      <c r="TX180" s="4"/>
      <c r="TY180" s="4"/>
      <c r="TZ180" s="4"/>
      <c r="UA180" s="4"/>
      <c r="UB180" s="4"/>
      <c r="UC180" s="4"/>
      <c r="UD180" s="4"/>
      <c r="UE180" s="4"/>
      <c r="UF180" s="4"/>
      <c r="UG180" s="4"/>
      <c r="UH180" s="4"/>
      <c r="UI180" s="4"/>
      <c r="UJ180" s="4"/>
      <c r="UK180" s="4"/>
      <c r="UL180" s="4"/>
      <c r="UM180" s="4"/>
      <c r="UN180" s="4"/>
      <c r="UO180" s="4"/>
      <c r="UP180" s="4"/>
      <c r="UQ180" s="4"/>
      <c r="UR180" s="4"/>
      <c r="US180" s="4"/>
      <c r="UT180" s="4"/>
      <c r="UU180" s="4"/>
      <c r="UV180" s="4"/>
      <c r="UW180" s="4"/>
      <c r="UX180" s="4"/>
      <c r="UY180" s="4"/>
      <c r="UZ180" s="4"/>
      <c r="VA180" s="4"/>
      <c r="VB180" s="4"/>
      <c r="VC180" s="4"/>
      <c r="VD180" s="4"/>
      <c r="VE180" s="4"/>
      <c r="VF180" s="4"/>
      <c r="VG180" s="4"/>
      <c r="VH180" s="4"/>
      <c r="VI180" s="4"/>
      <c r="VJ180" s="4"/>
      <c r="VK180" s="4"/>
      <c r="VL180" s="4"/>
      <c r="VM180" s="4"/>
      <c r="VN180" s="4"/>
      <c r="VO180" s="4"/>
      <c r="VP180" s="4"/>
      <c r="VQ180" s="4"/>
      <c r="VR180" s="4"/>
      <c r="VS180" s="4"/>
      <c r="VT180" s="4"/>
      <c r="VU180" s="4"/>
      <c r="VV180" s="4"/>
      <c r="VW180" s="4"/>
      <c r="VX180" s="4"/>
      <c r="VY180" s="4"/>
      <c r="VZ180" s="4"/>
      <c r="WA180" s="4"/>
      <c r="WB180" s="4"/>
      <c r="WC180" s="4"/>
      <c r="WD180" s="4"/>
      <c r="WE180" s="4"/>
      <c r="WF180" s="4"/>
      <c r="WG180" s="4"/>
      <c r="WH180" s="4"/>
      <c r="WI180" s="4"/>
      <c r="WJ180" s="4"/>
      <c r="WK180" s="4"/>
      <c r="WL180" s="4"/>
      <c r="WM180" s="4"/>
      <c r="WN180" s="4"/>
      <c r="WO180" s="4"/>
      <c r="WP180" s="4"/>
      <c r="WQ180" s="4"/>
      <c r="WR180" s="4"/>
      <c r="WS180" s="4"/>
      <c r="WT180" s="4"/>
      <c r="WU180" s="4"/>
      <c r="WV180" s="4"/>
      <c r="WW180" s="4"/>
      <c r="WX180" s="4"/>
      <c r="WY180" s="4"/>
      <c r="WZ180" s="4"/>
      <c r="XA180" s="4"/>
      <c r="XB180" s="4"/>
      <c r="XC180" s="4"/>
      <c r="XD180" s="4"/>
      <c r="XE180" s="4"/>
      <c r="XF180" s="4"/>
      <c r="XG180" s="4"/>
      <c r="XH180" s="4"/>
      <c r="XI180" s="4"/>
      <c r="XJ180" s="4"/>
      <c r="XK180" s="4"/>
      <c r="XL180" s="4"/>
      <c r="XM180" s="4"/>
      <c r="XN180" s="4"/>
      <c r="XO180" s="4"/>
      <c r="XP180" s="4"/>
      <c r="XQ180" s="4"/>
      <c r="XR180" s="4"/>
      <c r="XS180" s="4"/>
      <c r="XT180" s="4"/>
      <c r="XU180" s="4"/>
      <c r="XV180" s="4"/>
      <c r="XW180" s="4"/>
      <c r="XX180" s="4"/>
      <c r="XY180" s="4"/>
      <c r="XZ180" s="4"/>
      <c r="YA180" s="4"/>
      <c r="YB180" s="4"/>
      <c r="YC180" s="4"/>
      <c r="YD180" s="4"/>
      <c r="YE180" s="4"/>
      <c r="YF180" s="4"/>
      <c r="YG180" s="4"/>
      <c r="YH180" s="4"/>
      <c r="YI180" s="4"/>
      <c r="YJ180" s="4"/>
      <c r="YK180" s="4"/>
      <c r="YL180" s="4"/>
      <c r="YM180" s="4"/>
      <c r="YN180" s="4"/>
      <c r="YO180" s="4"/>
      <c r="YP180" s="4"/>
      <c r="YQ180" s="4"/>
      <c r="YR180" s="4"/>
      <c r="YS180" s="4"/>
      <c r="YT180" s="4"/>
      <c r="YU180" s="4"/>
      <c r="YV180" s="4"/>
      <c r="YW180" s="4"/>
      <c r="YX180" s="4"/>
      <c r="YY180" s="4"/>
      <c r="YZ180" s="4"/>
      <c r="ZA180" s="4"/>
      <c r="ZB180" s="4"/>
      <c r="ZC180" s="4"/>
      <c r="ZD180" s="4"/>
      <c r="ZE180" s="4"/>
      <c r="ZF180" s="4"/>
      <c r="ZG180" s="4"/>
      <c r="ZH180" s="4"/>
      <c r="ZI180" s="4"/>
      <c r="ZJ180" s="4"/>
      <c r="ZK180" s="4"/>
      <c r="ZL180" s="4"/>
      <c r="ZM180" s="4"/>
      <c r="ZN180" s="4"/>
      <c r="ZO180" s="4"/>
      <c r="ZP180" s="4"/>
      <c r="ZQ180" s="4"/>
      <c r="ZR180" s="4"/>
      <c r="ZS180" s="4"/>
      <c r="ZT180" s="4"/>
      <c r="ZU180" s="4"/>
      <c r="ZV180" s="4"/>
      <c r="ZW180" s="4"/>
      <c r="ZX180" s="4"/>
    </row>
    <row r="181" spans="1:700" ht="15.95" customHeight="1" x14ac:dyDescent="0.25">
      <c r="A181" s="6" t="s">
        <v>119</v>
      </c>
      <c r="B181" s="6" t="s">
        <v>82</v>
      </c>
      <c r="C181" s="6"/>
      <c r="D181" s="6" t="s">
        <v>69</v>
      </c>
      <c r="E181" s="6" t="s">
        <v>128</v>
      </c>
      <c r="F181" s="16">
        <v>0</v>
      </c>
      <c r="G181" s="16">
        <v>0</v>
      </c>
      <c r="H181" s="16">
        <v>0</v>
      </c>
      <c r="I181" s="16">
        <f>I182</f>
        <v>5000</v>
      </c>
      <c r="J181" s="16">
        <f t="shared" si="6"/>
        <v>5000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/>
      <c r="LF181" s="4"/>
      <c r="LG181" s="4"/>
      <c r="LH181" s="4"/>
      <c r="LI181" s="4"/>
      <c r="LJ181" s="4"/>
      <c r="LK181" s="4"/>
      <c r="LL181" s="4"/>
      <c r="LM181" s="4"/>
      <c r="LN181" s="4"/>
      <c r="LO181" s="4"/>
      <c r="LP181" s="4"/>
      <c r="LQ181" s="4"/>
      <c r="LR181" s="4"/>
      <c r="LS181" s="4"/>
      <c r="LT181" s="4"/>
      <c r="LU181" s="4"/>
      <c r="LV181" s="4"/>
      <c r="LW181" s="4"/>
      <c r="LX181" s="4"/>
      <c r="LY181" s="4"/>
      <c r="LZ181" s="4"/>
      <c r="MA181" s="4"/>
      <c r="MB181" s="4"/>
      <c r="MC181" s="4"/>
      <c r="MD181" s="4"/>
      <c r="ME181" s="4"/>
      <c r="MF181" s="4"/>
      <c r="MG181" s="4"/>
      <c r="MH181" s="4"/>
      <c r="MI181" s="4"/>
      <c r="MJ181" s="4"/>
      <c r="MK181" s="4"/>
      <c r="ML181" s="4"/>
      <c r="MM181" s="4"/>
      <c r="MN181" s="4"/>
      <c r="MO181" s="4"/>
      <c r="MP181" s="4"/>
      <c r="MQ181" s="4"/>
      <c r="MR181" s="4"/>
      <c r="MS181" s="4"/>
      <c r="MT181" s="4"/>
      <c r="MU181" s="4"/>
      <c r="MV181" s="4"/>
      <c r="MW181" s="4"/>
      <c r="MX181" s="4"/>
      <c r="MY181" s="4"/>
      <c r="MZ181" s="4"/>
      <c r="NA181" s="4"/>
      <c r="NB181" s="4"/>
      <c r="NC181" s="4"/>
      <c r="ND181" s="4"/>
      <c r="NE181" s="4"/>
      <c r="NF181" s="4"/>
      <c r="NG181" s="4"/>
      <c r="NH181" s="4"/>
      <c r="NI181" s="4"/>
      <c r="NJ181" s="4"/>
      <c r="NK181" s="4"/>
      <c r="NL181" s="4"/>
      <c r="NM181" s="4"/>
      <c r="NN181" s="4"/>
      <c r="NO181" s="4"/>
      <c r="NP181" s="4"/>
      <c r="NQ181" s="4"/>
      <c r="NR181" s="4"/>
      <c r="NS181" s="4"/>
      <c r="NT181" s="4"/>
      <c r="NU181" s="4"/>
      <c r="NV181" s="4"/>
      <c r="NW181" s="4"/>
      <c r="NX181" s="4"/>
      <c r="NY181" s="4"/>
      <c r="NZ181" s="4"/>
      <c r="OA181" s="4"/>
      <c r="OB181" s="4"/>
      <c r="OC181" s="4"/>
      <c r="OD181" s="4"/>
      <c r="OE181" s="4"/>
      <c r="OF181" s="4"/>
      <c r="OG181" s="4"/>
      <c r="OH181" s="4"/>
      <c r="OI181" s="4"/>
      <c r="OJ181" s="4"/>
      <c r="OK181" s="4"/>
      <c r="OL181" s="4"/>
      <c r="OM181" s="4"/>
      <c r="ON181" s="4"/>
      <c r="OO181" s="4"/>
      <c r="OP181" s="4"/>
      <c r="OQ181" s="4"/>
      <c r="OR181" s="4"/>
      <c r="OS181" s="4"/>
      <c r="OT181" s="4"/>
      <c r="OU181" s="4"/>
      <c r="OV181" s="4"/>
      <c r="OW181" s="4"/>
      <c r="OX181" s="4"/>
      <c r="OY181" s="4"/>
      <c r="OZ181" s="4"/>
      <c r="PA181" s="4"/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  <c r="TL181" s="4"/>
      <c r="TM181" s="4"/>
      <c r="TN181" s="4"/>
      <c r="TO181" s="4"/>
      <c r="TP181" s="4"/>
      <c r="TQ181" s="4"/>
      <c r="TR181" s="4"/>
      <c r="TS181" s="4"/>
      <c r="TT181" s="4"/>
      <c r="TU181" s="4"/>
      <c r="TV181" s="4"/>
      <c r="TW181" s="4"/>
      <c r="TX181" s="4"/>
      <c r="TY181" s="4"/>
      <c r="TZ181" s="4"/>
      <c r="UA181" s="4"/>
      <c r="UB181" s="4"/>
      <c r="UC181" s="4"/>
      <c r="UD181" s="4"/>
      <c r="UE181" s="4"/>
      <c r="UF181" s="4"/>
      <c r="UG181" s="4"/>
      <c r="UH181" s="4"/>
      <c r="UI181" s="4"/>
      <c r="UJ181" s="4"/>
      <c r="UK181" s="4"/>
      <c r="UL181" s="4"/>
      <c r="UM181" s="4"/>
      <c r="UN181" s="4"/>
      <c r="UO181" s="4"/>
      <c r="UP181" s="4"/>
      <c r="UQ181" s="4"/>
      <c r="UR181" s="4"/>
      <c r="US181" s="4"/>
      <c r="UT181" s="4"/>
      <c r="UU181" s="4"/>
      <c r="UV181" s="4"/>
      <c r="UW181" s="4"/>
      <c r="UX181" s="4"/>
      <c r="UY181" s="4"/>
      <c r="UZ181" s="4"/>
      <c r="VA181" s="4"/>
      <c r="VB181" s="4"/>
      <c r="VC181" s="4"/>
      <c r="VD181" s="4"/>
      <c r="VE181" s="4"/>
      <c r="VF181" s="4"/>
      <c r="VG181" s="4"/>
      <c r="VH181" s="4"/>
      <c r="VI181" s="4"/>
      <c r="VJ181" s="4"/>
      <c r="VK181" s="4"/>
      <c r="VL181" s="4"/>
      <c r="VM181" s="4"/>
      <c r="VN181" s="4"/>
      <c r="VO181" s="4"/>
      <c r="VP181" s="4"/>
      <c r="VQ181" s="4"/>
      <c r="VR181" s="4"/>
      <c r="VS181" s="4"/>
      <c r="VT181" s="4"/>
      <c r="VU181" s="4"/>
      <c r="VV181" s="4"/>
      <c r="VW181" s="4"/>
      <c r="VX181" s="4"/>
      <c r="VY181" s="4"/>
      <c r="VZ181" s="4"/>
      <c r="WA181" s="4"/>
      <c r="WB181" s="4"/>
      <c r="WC181" s="4"/>
      <c r="WD181" s="4"/>
      <c r="WE181" s="4"/>
      <c r="WF181" s="4"/>
      <c r="WG181" s="4"/>
      <c r="WH181" s="4"/>
      <c r="WI181" s="4"/>
      <c r="WJ181" s="4"/>
      <c r="WK181" s="4"/>
      <c r="WL181" s="4"/>
      <c r="WM181" s="4"/>
      <c r="WN181" s="4"/>
      <c r="WO181" s="4"/>
      <c r="WP181" s="4"/>
      <c r="WQ181" s="4"/>
      <c r="WR181" s="4"/>
      <c r="WS181" s="4"/>
      <c r="WT181" s="4"/>
      <c r="WU181" s="4"/>
      <c r="WV181" s="4"/>
      <c r="WW181" s="4"/>
      <c r="WX181" s="4"/>
      <c r="WY181" s="4"/>
      <c r="WZ181" s="4"/>
      <c r="XA181" s="4"/>
      <c r="XB181" s="4"/>
      <c r="XC181" s="4"/>
      <c r="XD181" s="4"/>
      <c r="XE181" s="4"/>
      <c r="XF181" s="4"/>
      <c r="XG181" s="4"/>
      <c r="XH181" s="4"/>
      <c r="XI181" s="4"/>
      <c r="XJ181" s="4"/>
      <c r="XK181" s="4"/>
      <c r="XL181" s="4"/>
      <c r="XM181" s="4"/>
      <c r="XN181" s="4"/>
      <c r="XO181" s="4"/>
      <c r="XP181" s="4"/>
      <c r="XQ181" s="4"/>
      <c r="XR181" s="4"/>
      <c r="XS181" s="4"/>
      <c r="XT181" s="4"/>
      <c r="XU181" s="4"/>
      <c r="XV181" s="4"/>
      <c r="XW181" s="4"/>
      <c r="XX181" s="4"/>
      <c r="XY181" s="4"/>
      <c r="XZ181" s="4"/>
      <c r="YA181" s="4"/>
      <c r="YB181" s="4"/>
      <c r="YC181" s="4"/>
      <c r="YD181" s="4"/>
      <c r="YE181" s="4"/>
      <c r="YF181" s="4"/>
      <c r="YG181" s="4"/>
      <c r="YH181" s="4"/>
      <c r="YI181" s="4"/>
      <c r="YJ181" s="4"/>
      <c r="YK181" s="4"/>
      <c r="YL181" s="4"/>
      <c r="YM181" s="4"/>
      <c r="YN181" s="4"/>
      <c r="YO181" s="4"/>
      <c r="YP181" s="4"/>
      <c r="YQ181" s="4"/>
      <c r="YR181" s="4"/>
      <c r="YS181" s="4"/>
      <c r="YT181" s="4"/>
      <c r="YU181" s="4"/>
      <c r="YV181" s="4"/>
      <c r="YW181" s="4"/>
      <c r="YX181" s="4"/>
      <c r="YY181" s="4"/>
      <c r="YZ181" s="4"/>
      <c r="ZA181" s="4"/>
      <c r="ZB181" s="4"/>
      <c r="ZC181" s="4"/>
      <c r="ZD181" s="4"/>
      <c r="ZE181" s="4"/>
      <c r="ZF181" s="4"/>
      <c r="ZG181" s="4"/>
      <c r="ZH181" s="4"/>
      <c r="ZI181" s="4"/>
      <c r="ZJ181" s="4"/>
      <c r="ZK181" s="4"/>
      <c r="ZL181" s="4"/>
      <c r="ZM181" s="4"/>
      <c r="ZN181" s="4"/>
      <c r="ZO181" s="4"/>
      <c r="ZP181" s="4"/>
      <c r="ZQ181" s="4"/>
      <c r="ZR181" s="4"/>
      <c r="ZS181" s="4"/>
      <c r="ZT181" s="4"/>
      <c r="ZU181" s="4"/>
      <c r="ZV181" s="4"/>
      <c r="ZW181" s="4"/>
      <c r="ZX181" s="4"/>
    </row>
    <row r="182" spans="1:700" ht="15.95" customHeight="1" x14ac:dyDescent="0.25">
      <c r="A182" s="7" t="s">
        <v>119</v>
      </c>
      <c r="B182" s="17" t="s">
        <v>82</v>
      </c>
      <c r="C182" s="7" t="s">
        <v>9</v>
      </c>
      <c r="D182" s="7" t="s">
        <v>19</v>
      </c>
      <c r="E182" s="7" t="s">
        <v>20</v>
      </c>
      <c r="F182" s="8">
        <v>0</v>
      </c>
      <c r="G182" s="8">
        <v>0</v>
      </c>
      <c r="H182" s="8">
        <v>0</v>
      </c>
      <c r="I182" s="8">
        <v>5000</v>
      </c>
      <c r="J182" s="8">
        <f t="shared" si="6"/>
        <v>5000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  <c r="LM182" s="4"/>
      <c r="LN182" s="4"/>
      <c r="LO182" s="4"/>
      <c r="LP182" s="4"/>
      <c r="LQ182" s="4"/>
      <c r="LR182" s="4"/>
      <c r="LS182" s="4"/>
      <c r="LT182" s="4"/>
      <c r="LU182" s="4"/>
      <c r="LV182" s="4"/>
      <c r="LW182" s="4"/>
      <c r="LX182" s="4"/>
      <c r="LY182" s="4"/>
      <c r="LZ182" s="4"/>
      <c r="MA182" s="4"/>
      <c r="MB182" s="4"/>
      <c r="MC182" s="4"/>
      <c r="MD182" s="4"/>
      <c r="ME182" s="4"/>
      <c r="MF182" s="4"/>
      <c r="MG182" s="4"/>
      <c r="MH182" s="4"/>
      <c r="MI182" s="4"/>
      <c r="MJ182" s="4"/>
      <c r="MK182" s="4"/>
      <c r="ML182" s="4"/>
      <c r="MM182" s="4"/>
      <c r="MN182" s="4"/>
      <c r="MO182" s="4"/>
      <c r="MP182" s="4"/>
      <c r="MQ182" s="4"/>
      <c r="MR182" s="4"/>
      <c r="MS182" s="4"/>
      <c r="MT182" s="4"/>
      <c r="MU182" s="4"/>
      <c r="MV182" s="4"/>
      <c r="MW182" s="4"/>
      <c r="MX182" s="4"/>
      <c r="MY182" s="4"/>
      <c r="MZ182" s="4"/>
      <c r="NA182" s="4"/>
      <c r="NB182" s="4"/>
      <c r="NC182" s="4"/>
      <c r="ND182" s="4"/>
      <c r="NE182" s="4"/>
      <c r="NF182" s="4"/>
      <c r="NG182" s="4"/>
      <c r="NH182" s="4"/>
      <c r="NI182" s="4"/>
      <c r="NJ182" s="4"/>
      <c r="NK182" s="4"/>
      <c r="NL182" s="4"/>
      <c r="NM182" s="4"/>
      <c r="NN182" s="4"/>
      <c r="NO182" s="4"/>
      <c r="NP182" s="4"/>
      <c r="NQ182" s="4"/>
      <c r="NR182" s="4"/>
      <c r="NS182" s="4"/>
      <c r="NT182" s="4"/>
      <c r="NU182" s="4"/>
      <c r="NV182" s="4"/>
      <c r="NW182" s="4"/>
      <c r="NX182" s="4"/>
      <c r="NY182" s="4"/>
      <c r="NZ182" s="4"/>
      <c r="OA182" s="4"/>
      <c r="OB182" s="4"/>
      <c r="OC182" s="4"/>
      <c r="OD182" s="4"/>
      <c r="OE182" s="4"/>
      <c r="OF182" s="4"/>
      <c r="OG182" s="4"/>
      <c r="OH182" s="4"/>
      <c r="OI182" s="4"/>
      <c r="OJ182" s="4"/>
      <c r="OK182" s="4"/>
      <c r="OL182" s="4"/>
      <c r="OM182" s="4"/>
      <c r="ON182" s="4"/>
      <c r="OO182" s="4"/>
      <c r="OP182" s="4"/>
      <c r="OQ182" s="4"/>
      <c r="OR182" s="4"/>
      <c r="OS182" s="4"/>
      <c r="OT182" s="4"/>
      <c r="OU182" s="4"/>
      <c r="OV182" s="4"/>
      <c r="OW182" s="4"/>
      <c r="OX182" s="4"/>
      <c r="OY182" s="4"/>
      <c r="OZ182" s="4"/>
      <c r="PA182" s="4"/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  <c r="TL182" s="4"/>
      <c r="TM182" s="4"/>
      <c r="TN182" s="4"/>
      <c r="TO182" s="4"/>
      <c r="TP182" s="4"/>
      <c r="TQ182" s="4"/>
      <c r="TR182" s="4"/>
      <c r="TS182" s="4"/>
      <c r="TT182" s="4"/>
      <c r="TU182" s="4"/>
      <c r="TV182" s="4"/>
      <c r="TW182" s="4"/>
      <c r="TX182" s="4"/>
      <c r="TY182" s="4"/>
      <c r="TZ182" s="4"/>
      <c r="UA182" s="4"/>
      <c r="UB182" s="4"/>
      <c r="UC182" s="4"/>
      <c r="UD182" s="4"/>
      <c r="UE182" s="4"/>
      <c r="UF182" s="4"/>
      <c r="UG182" s="4"/>
      <c r="UH182" s="4"/>
      <c r="UI182" s="4"/>
      <c r="UJ182" s="4"/>
      <c r="UK182" s="4"/>
      <c r="UL182" s="4"/>
      <c r="UM182" s="4"/>
      <c r="UN182" s="4"/>
      <c r="UO182" s="4"/>
      <c r="UP182" s="4"/>
      <c r="UQ182" s="4"/>
      <c r="UR182" s="4"/>
      <c r="US182" s="4"/>
      <c r="UT182" s="4"/>
      <c r="UU182" s="4"/>
      <c r="UV182" s="4"/>
      <c r="UW182" s="4"/>
      <c r="UX182" s="4"/>
      <c r="UY182" s="4"/>
      <c r="UZ182" s="4"/>
      <c r="VA182" s="4"/>
      <c r="VB182" s="4"/>
      <c r="VC182" s="4"/>
      <c r="VD182" s="4"/>
      <c r="VE182" s="4"/>
      <c r="VF182" s="4"/>
      <c r="VG182" s="4"/>
      <c r="VH182" s="4"/>
      <c r="VI182" s="4"/>
      <c r="VJ182" s="4"/>
      <c r="VK182" s="4"/>
      <c r="VL182" s="4"/>
      <c r="VM182" s="4"/>
      <c r="VN182" s="4"/>
      <c r="VO182" s="4"/>
      <c r="VP182" s="4"/>
      <c r="VQ182" s="4"/>
      <c r="VR182" s="4"/>
      <c r="VS182" s="4"/>
      <c r="VT182" s="4"/>
      <c r="VU182" s="4"/>
      <c r="VV182" s="4"/>
      <c r="VW182" s="4"/>
      <c r="VX182" s="4"/>
      <c r="VY182" s="4"/>
      <c r="VZ182" s="4"/>
      <c r="WA182" s="4"/>
      <c r="WB182" s="4"/>
      <c r="WC182" s="4"/>
      <c r="WD182" s="4"/>
      <c r="WE182" s="4"/>
      <c r="WF182" s="4"/>
      <c r="WG182" s="4"/>
      <c r="WH182" s="4"/>
      <c r="WI182" s="4"/>
      <c r="WJ182" s="4"/>
      <c r="WK182" s="4"/>
      <c r="WL182" s="4"/>
      <c r="WM182" s="4"/>
      <c r="WN182" s="4"/>
      <c r="WO182" s="4"/>
      <c r="WP182" s="4"/>
      <c r="WQ182" s="4"/>
      <c r="WR182" s="4"/>
      <c r="WS182" s="4"/>
      <c r="WT182" s="4"/>
      <c r="WU182" s="4"/>
      <c r="WV182" s="4"/>
      <c r="WW182" s="4"/>
      <c r="WX182" s="4"/>
      <c r="WY182" s="4"/>
      <c r="WZ182" s="4"/>
      <c r="XA182" s="4"/>
      <c r="XB182" s="4"/>
      <c r="XC182" s="4"/>
      <c r="XD182" s="4"/>
      <c r="XE182" s="4"/>
      <c r="XF182" s="4"/>
      <c r="XG182" s="4"/>
      <c r="XH182" s="4"/>
      <c r="XI182" s="4"/>
      <c r="XJ182" s="4"/>
      <c r="XK182" s="4"/>
      <c r="XL182" s="4"/>
      <c r="XM182" s="4"/>
      <c r="XN182" s="4"/>
      <c r="XO182" s="4"/>
      <c r="XP182" s="4"/>
      <c r="XQ182" s="4"/>
      <c r="XR182" s="4"/>
      <c r="XS182" s="4"/>
      <c r="XT182" s="4"/>
      <c r="XU182" s="4"/>
      <c r="XV182" s="4"/>
      <c r="XW182" s="4"/>
      <c r="XX182" s="4"/>
      <c r="XY182" s="4"/>
      <c r="XZ182" s="4"/>
      <c r="YA182" s="4"/>
      <c r="YB182" s="4"/>
      <c r="YC182" s="4"/>
      <c r="YD182" s="4"/>
      <c r="YE182" s="4"/>
      <c r="YF182" s="4"/>
      <c r="YG182" s="4"/>
      <c r="YH182" s="4"/>
      <c r="YI182" s="4"/>
      <c r="YJ182" s="4"/>
      <c r="YK182" s="4"/>
      <c r="YL182" s="4"/>
      <c r="YM182" s="4"/>
      <c r="YN182" s="4"/>
      <c r="YO182" s="4"/>
      <c r="YP182" s="4"/>
      <c r="YQ182" s="4"/>
      <c r="YR182" s="4"/>
      <c r="YS182" s="4"/>
      <c r="YT182" s="4"/>
      <c r="YU182" s="4"/>
      <c r="YV182" s="4"/>
      <c r="YW182" s="4"/>
      <c r="YX182" s="4"/>
      <c r="YY182" s="4"/>
      <c r="YZ182" s="4"/>
      <c r="ZA182" s="4"/>
      <c r="ZB182" s="4"/>
      <c r="ZC182" s="4"/>
      <c r="ZD182" s="4"/>
      <c r="ZE182" s="4"/>
      <c r="ZF182" s="4"/>
      <c r="ZG182" s="4"/>
      <c r="ZH182" s="4"/>
      <c r="ZI182" s="4"/>
      <c r="ZJ182" s="4"/>
      <c r="ZK182" s="4"/>
      <c r="ZL182" s="4"/>
      <c r="ZM182" s="4"/>
      <c r="ZN182" s="4"/>
      <c r="ZO182" s="4"/>
      <c r="ZP182" s="4"/>
      <c r="ZQ182" s="4"/>
      <c r="ZR182" s="4"/>
      <c r="ZS182" s="4"/>
      <c r="ZT182" s="4"/>
      <c r="ZU182" s="4"/>
      <c r="ZV182" s="4"/>
      <c r="ZW182" s="4"/>
      <c r="ZX182" s="4"/>
    </row>
    <row r="183" spans="1:700" ht="15.95" customHeight="1" x14ac:dyDescent="0.25">
      <c r="A183" s="7" t="s">
        <v>119</v>
      </c>
      <c r="B183" s="17" t="s">
        <v>82</v>
      </c>
      <c r="C183" s="7" t="s">
        <v>9</v>
      </c>
      <c r="D183" s="7" t="s">
        <v>23</v>
      </c>
      <c r="E183" s="7" t="s">
        <v>24</v>
      </c>
      <c r="F183" s="8">
        <v>0</v>
      </c>
      <c r="G183" s="8">
        <v>0</v>
      </c>
      <c r="H183" s="8">
        <v>0</v>
      </c>
      <c r="I183" s="8">
        <v>5000</v>
      </c>
      <c r="J183" s="8">
        <f t="shared" si="6"/>
        <v>5000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  <c r="LK183" s="4"/>
      <c r="LL183" s="4"/>
      <c r="LM183" s="4"/>
      <c r="LN183" s="4"/>
      <c r="LO183" s="4"/>
      <c r="LP183" s="4"/>
      <c r="LQ183" s="4"/>
      <c r="LR183" s="4"/>
      <c r="LS183" s="4"/>
      <c r="LT183" s="4"/>
      <c r="LU183" s="4"/>
      <c r="LV183" s="4"/>
      <c r="LW183" s="4"/>
      <c r="LX183" s="4"/>
      <c r="LY183" s="4"/>
      <c r="LZ183" s="4"/>
      <c r="MA183" s="4"/>
      <c r="MB183" s="4"/>
      <c r="MC183" s="4"/>
      <c r="MD183" s="4"/>
      <c r="ME183" s="4"/>
      <c r="MF183" s="4"/>
      <c r="MG183" s="4"/>
      <c r="MH183" s="4"/>
      <c r="MI183" s="4"/>
      <c r="MJ183" s="4"/>
      <c r="MK183" s="4"/>
      <c r="ML183" s="4"/>
      <c r="MM183" s="4"/>
      <c r="MN183" s="4"/>
      <c r="MO183" s="4"/>
      <c r="MP183" s="4"/>
      <c r="MQ183" s="4"/>
      <c r="MR183" s="4"/>
      <c r="MS183" s="4"/>
      <c r="MT183" s="4"/>
      <c r="MU183" s="4"/>
      <c r="MV183" s="4"/>
      <c r="MW183" s="4"/>
      <c r="MX183" s="4"/>
      <c r="MY183" s="4"/>
      <c r="MZ183" s="4"/>
      <c r="NA183" s="4"/>
      <c r="NB183" s="4"/>
      <c r="NC183" s="4"/>
      <c r="ND183" s="4"/>
      <c r="NE183" s="4"/>
      <c r="NF183" s="4"/>
      <c r="NG183" s="4"/>
      <c r="NH183" s="4"/>
      <c r="NI183" s="4"/>
      <c r="NJ183" s="4"/>
      <c r="NK183" s="4"/>
      <c r="NL183" s="4"/>
      <c r="NM183" s="4"/>
      <c r="NN183" s="4"/>
      <c r="NO183" s="4"/>
      <c r="NP183" s="4"/>
      <c r="NQ183" s="4"/>
      <c r="NR183" s="4"/>
      <c r="NS183" s="4"/>
      <c r="NT183" s="4"/>
      <c r="NU183" s="4"/>
      <c r="NV183" s="4"/>
      <c r="NW183" s="4"/>
      <c r="NX183" s="4"/>
      <c r="NY183" s="4"/>
      <c r="NZ183" s="4"/>
      <c r="OA183" s="4"/>
      <c r="OB183" s="4"/>
      <c r="OC183" s="4"/>
      <c r="OD183" s="4"/>
      <c r="OE183" s="4"/>
      <c r="OF183" s="4"/>
      <c r="OG183" s="4"/>
      <c r="OH183" s="4"/>
      <c r="OI183" s="4"/>
      <c r="OJ183" s="4"/>
      <c r="OK183" s="4"/>
      <c r="OL183" s="4"/>
      <c r="OM183" s="4"/>
      <c r="ON183" s="4"/>
      <c r="OO183" s="4"/>
      <c r="OP183" s="4"/>
      <c r="OQ183" s="4"/>
      <c r="OR183" s="4"/>
      <c r="OS183" s="4"/>
      <c r="OT183" s="4"/>
      <c r="OU183" s="4"/>
      <c r="OV183" s="4"/>
      <c r="OW183" s="4"/>
      <c r="OX183" s="4"/>
      <c r="OY183" s="4"/>
      <c r="OZ183" s="4"/>
      <c r="PA183" s="4"/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  <c r="TL183" s="4"/>
      <c r="TM183" s="4"/>
      <c r="TN183" s="4"/>
      <c r="TO183" s="4"/>
      <c r="TP183" s="4"/>
      <c r="TQ183" s="4"/>
      <c r="TR183" s="4"/>
      <c r="TS183" s="4"/>
      <c r="TT183" s="4"/>
      <c r="TU183" s="4"/>
      <c r="TV183" s="4"/>
      <c r="TW183" s="4"/>
      <c r="TX183" s="4"/>
      <c r="TY183" s="4"/>
      <c r="TZ183" s="4"/>
      <c r="UA183" s="4"/>
      <c r="UB183" s="4"/>
      <c r="UC183" s="4"/>
      <c r="UD183" s="4"/>
      <c r="UE183" s="4"/>
      <c r="UF183" s="4"/>
      <c r="UG183" s="4"/>
      <c r="UH183" s="4"/>
      <c r="UI183" s="4"/>
      <c r="UJ183" s="4"/>
      <c r="UK183" s="4"/>
      <c r="UL183" s="4"/>
      <c r="UM183" s="4"/>
      <c r="UN183" s="4"/>
      <c r="UO183" s="4"/>
      <c r="UP183" s="4"/>
      <c r="UQ183" s="4"/>
      <c r="UR183" s="4"/>
      <c r="US183" s="4"/>
      <c r="UT183" s="4"/>
      <c r="UU183" s="4"/>
      <c r="UV183" s="4"/>
      <c r="UW183" s="4"/>
      <c r="UX183" s="4"/>
      <c r="UY183" s="4"/>
      <c r="UZ183" s="4"/>
      <c r="VA183" s="4"/>
      <c r="VB183" s="4"/>
      <c r="VC183" s="4"/>
      <c r="VD183" s="4"/>
      <c r="VE183" s="4"/>
      <c r="VF183" s="4"/>
      <c r="VG183" s="4"/>
      <c r="VH183" s="4"/>
      <c r="VI183" s="4"/>
      <c r="VJ183" s="4"/>
      <c r="VK183" s="4"/>
      <c r="VL183" s="4"/>
      <c r="VM183" s="4"/>
      <c r="VN183" s="4"/>
      <c r="VO183" s="4"/>
      <c r="VP183" s="4"/>
      <c r="VQ183" s="4"/>
      <c r="VR183" s="4"/>
      <c r="VS183" s="4"/>
      <c r="VT183" s="4"/>
      <c r="VU183" s="4"/>
      <c r="VV183" s="4"/>
      <c r="VW183" s="4"/>
      <c r="VX183" s="4"/>
      <c r="VY183" s="4"/>
      <c r="VZ183" s="4"/>
      <c r="WA183" s="4"/>
      <c r="WB183" s="4"/>
      <c r="WC183" s="4"/>
      <c r="WD183" s="4"/>
      <c r="WE183" s="4"/>
      <c r="WF183" s="4"/>
      <c r="WG183" s="4"/>
      <c r="WH183" s="4"/>
      <c r="WI183" s="4"/>
      <c r="WJ183" s="4"/>
      <c r="WK183" s="4"/>
      <c r="WL183" s="4"/>
      <c r="WM183" s="4"/>
      <c r="WN183" s="4"/>
      <c r="WO183" s="4"/>
      <c r="WP183" s="4"/>
      <c r="WQ183" s="4"/>
      <c r="WR183" s="4"/>
      <c r="WS183" s="4"/>
      <c r="WT183" s="4"/>
      <c r="WU183" s="4"/>
      <c r="WV183" s="4"/>
      <c r="WW183" s="4"/>
      <c r="WX183" s="4"/>
      <c r="WY183" s="4"/>
      <c r="WZ183" s="4"/>
      <c r="XA183" s="4"/>
      <c r="XB183" s="4"/>
      <c r="XC183" s="4"/>
      <c r="XD183" s="4"/>
      <c r="XE183" s="4"/>
      <c r="XF183" s="4"/>
      <c r="XG183" s="4"/>
      <c r="XH183" s="4"/>
      <c r="XI183" s="4"/>
      <c r="XJ183" s="4"/>
      <c r="XK183" s="4"/>
      <c r="XL183" s="4"/>
      <c r="XM183" s="4"/>
      <c r="XN183" s="4"/>
      <c r="XO183" s="4"/>
      <c r="XP183" s="4"/>
      <c r="XQ183" s="4"/>
      <c r="XR183" s="4"/>
      <c r="XS183" s="4"/>
      <c r="XT183" s="4"/>
      <c r="XU183" s="4"/>
      <c r="XV183" s="4"/>
      <c r="XW183" s="4"/>
      <c r="XX183" s="4"/>
      <c r="XY183" s="4"/>
      <c r="XZ183" s="4"/>
      <c r="YA183" s="4"/>
      <c r="YB183" s="4"/>
      <c r="YC183" s="4"/>
      <c r="YD183" s="4"/>
      <c r="YE183" s="4"/>
      <c r="YF183" s="4"/>
      <c r="YG183" s="4"/>
      <c r="YH183" s="4"/>
      <c r="YI183" s="4"/>
      <c r="YJ183" s="4"/>
      <c r="YK183" s="4"/>
      <c r="YL183" s="4"/>
      <c r="YM183" s="4"/>
      <c r="YN183" s="4"/>
      <c r="YO183" s="4"/>
      <c r="YP183" s="4"/>
      <c r="YQ183" s="4"/>
      <c r="YR183" s="4"/>
      <c r="YS183" s="4"/>
      <c r="YT183" s="4"/>
      <c r="YU183" s="4"/>
      <c r="YV183" s="4"/>
      <c r="YW183" s="4"/>
      <c r="YX183" s="4"/>
      <c r="YY183" s="4"/>
      <c r="YZ183" s="4"/>
      <c r="ZA183" s="4"/>
      <c r="ZB183" s="4"/>
      <c r="ZC183" s="4"/>
      <c r="ZD183" s="4"/>
      <c r="ZE183" s="4"/>
      <c r="ZF183" s="4"/>
      <c r="ZG183" s="4"/>
      <c r="ZH183" s="4"/>
      <c r="ZI183" s="4"/>
      <c r="ZJ183" s="4"/>
      <c r="ZK183" s="4"/>
      <c r="ZL183" s="4"/>
      <c r="ZM183" s="4"/>
      <c r="ZN183" s="4"/>
      <c r="ZO183" s="4"/>
      <c r="ZP183" s="4"/>
      <c r="ZQ183" s="4"/>
      <c r="ZR183" s="4"/>
      <c r="ZS183" s="4"/>
      <c r="ZT183" s="4"/>
      <c r="ZU183" s="4"/>
      <c r="ZV183" s="4"/>
      <c r="ZW183" s="4"/>
      <c r="ZX183" s="4"/>
    </row>
    <row r="184" spans="1:700" ht="15.95" customHeight="1" x14ac:dyDescent="0.25">
      <c r="A184" s="6" t="s">
        <v>120</v>
      </c>
      <c r="B184" s="6" t="s">
        <v>82</v>
      </c>
      <c r="C184" s="6" t="s">
        <v>9</v>
      </c>
      <c r="D184" s="6" t="s">
        <v>122</v>
      </c>
      <c r="E184" s="6" t="s">
        <v>124</v>
      </c>
      <c r="F184" s="16">
        <v>0</v>
      </c>
      <c r="G184" s="16">
        <v>0</v>
      </c>
      <c r="H184" s="16">
        <v>0</v>
      </c>
      <c r="I184" s="16">
        <f>I185</f>
        <v>2300</v>
      </c>
      <c r="J184" s="16">
        <f t="shared" si="6"/>
        <v>2300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/>
      <c r="LI184" s="4"/>
      <c r="LJ184" s="4"/>
      <c r="LK184" s="4"/>
      <c r="LL184" s="4"/>
      <c r="LM184" s="4"/>
      <c r="LN184" s="4"/>
      <c r="LO184" s="4"/>
      <c r="LP184" s="4"/>
      <c r="LQ184" s="4"/>
      <c r="LR184" s="4"/>
      <c r="LS184" s="4"/>
      <c r="LT184" s="4"/>
      <c r="LU184" s="4"/>
      <c r="LV184" s="4"/>
      <c r="LW184" s="4"/>
      <c r="LX184" s="4"/>
      <c r="LY184" s="4"/>
      <c r="LZ184" s="4"/>
      <c r="MA184" s="4"/>
      <c r="MB184" s="4"/>
      <c r="MC184" s="4"/>
      <c r="MD184" s="4"/>
      <c r="ME184" s="4"/>
      <c r="MF184" s="4"/>
      <c r="MG184" s="4"/>
      <c r="MH184" s="4"/>
      <c r="MI184" s="4"/>
      <c r="MJ184" s="4"/>
      <c r="MK184" s="4"/>
      <c r="ML184" s="4"/>
      <c r="MM184" s="4"/>
      <c r="MN184" s="4"/>
      <c r="MO184" s="4"/>
      <c r="MP184" s="4"/>
      <c r="MQ184" s="4"/>
      <c r="MR184" s="4"/>
      <c r="MS184" s="4"/>
      <c r="MT184" s="4"/>
      <c r="MU184" s="4"/>
      <c r="MV184" s="4"/>
      <c r="MW184" s="4"/>
      <c r="MX184" s="4"/>
      <c r="MY184" s="4"/>
      <c r="MZ184" s="4"/>
      <c r="NA184" s="4"/>
      <c r="NB184" s="4"/>
      <c r="NC184" s="4"/>
      <c r="ND184" s="4"/>
      <c r="NE184" s="4"/>
      <c r="NF184" s="4"/>
      <c r="NG184" s="4"/>
      <c r="NH184" s="4"/>
      <c r="NI184" s="4"/>
      <c r="NJ184" s="4"/>
      <c r="NK184" s="4"/>
      <c r="NL184" s="4"/>
      <c r="NM184" s="4"/>
      <c r="NN184" s="4"/>
      <c r="NO184" s="4"/>
      <c r="NP184" s="4"/>
      <c r="NQ184" s="4"/>
      <c r="NR184" s="4"/>
      <c r="NS184" s="4"/>
      <c r="NT184" s="4"/>
      <c r="NU184" s="4"/>
      <c r="NV184" s="4"/>
      <c r="NW184" s="4"/>
      <c r="NX184" s="4"/>
      <c r="NY184" s="4"/>
      <c r="NZ184" s="4"/>
      <c r="OA184" s="4"/>
      <c r="OB184" s="4"/>
      <c r="OC184" s="4"/>
      <c r="OD184" s="4"/>
      <c r="OE184" s="4"/>
      <c r="OF184" s="4"/>
      <c r="OG184" s="4"/>
      <c r="OH184" s="4"/>
      <c r="OI184" s="4"/>
      <c r="OJ184" s="4"/>
      <c r="OK184" s="4"/>
      <c r="OL184" s="4"/>
      <c r="OM184" s="4"/>
      <c r="ON184" s="4"/>
      <c r="OO184" s="4"/>
      <c r="OP184" s="4"/>
      <c r="OQ184" s="4"/>
      <c r="OR184" s="4"/>
      <c r="OS184" s="4"/>
      <c r="OT184" s="4"/>
      <c r="OU184" s="4"/>
      <c r="OV184" s="4"/>
      <c r="OW184" s="4"/>
      <c r="OX184" s="4"/>
      <c r="OY184" s="4"/>
      <c r="OZ184" s="4"/>
      <c r="PA184" s="4"/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  <c r="TH184" s="4"/>
      <c r="TI184" s="4"/>
      <c r="TJ184" s="4"/>
      <c r="TK184" s="4"/>
      <c r="TL184" s="4"/>
      <c r="TM184" s="4"/>
      <c r="TN184" s="4"/>
      <c r="TO184" s="4"/>
      <c r="TP184" s="4"/>
      <c r="TQ184" s="4"/>
      <c r="TR184" s="4"/>
      <c r="TS184" s="4"/>
      <c r="TT184" s="4"/>
      <c r="TU184" s="4"/>
      <c r="TV184" s="4"/>
      <c r="TW184" s="4"/>
      <c r="TX184" s="4"/>
      <c r="TY184" s="4"/>
      <c r="TZ184" s="4"/>
      <c r="UA184" s="4"/>
      <c r="UB184" s="4"/>
      <c r="UC184" s="4"/>
      <c r="UD184" s="4"/>
      <c r="UE184" s="4"/>
      <c r="UF184" s="4"/>
      <c r="UG184" s="4"/>
      <c r="UH184" s="4"/>
      <c r="UI184" s="4"/>
      <c r="UJ184" s="4"/>
      <c r="UK184" s="4"/>
      <c r="UL184" s="4"/>
      <c r="UM184" s="4"/>
      <c r="UN184" s="4"/>
      <c r="UO184" s="4"/>
      <c r="UP184" s="4"/>
      <c r="UQ184" s="4"/>
      <c r="UR184" s="4"/>
      <c r="US184" s="4"/>
      <c r="UT184" s="4"/>
      <c r="UU184" s="4"/>
      <c r="UV184" s="4"/>
      <c r="UW184" s="4"/>
      <c r="UX184" s="4"/>
      <c r="UY184" s="4"/>
      <c r="UZ184" s="4"/>
      <c r="VA184" s="4"/>
      <c r="VB184" s="4"/>
      <c r="VC184" s="4"/>
      <c r="VD184" s="4"/>
      <c r="VE184" s="4"/>
      <c r="VF184" s="4"/>
      <c r="VG184" s="4"/>
      <c r="VH184" s="4"/>
      <c r="VI184" s="4"/>
      <c r="VJ184" s="4"/>
      <c r="VK184" s="4"/>
      <c r="VL184" s="4"/>
      <c r="VM184" s="4"/>
      <c r="VN184" s="4"/>
      <c r="VO184" s="4"/>
      <c r="VP184" s="4"/>
      <c r="VQ184" s="4"/>
      <c r="VR184" s="4"/>
      <c r="VS184" s="4"/>
      <c r="VT184" s="4"/>
      <c r="VU184" s="4"/>
      <c r="VV184" s="4"/>
      <c r="VW184" s="4"/>
      <c r="VX184" s="4"/>
      <c r="VY184" s="4"/>
      <c r="VZ184" s="4"/>
      <c r="WA184" s="4"/>
      <c r="WB184" s="4"/>
      <c r="WC184" s="4"/>
      <c r="WD184" s="4"/>
      <c r="WE184" s="4"/>
      <c r="WF184" s="4"/>
      <c r="WG184" s="4"/>
      <c r="WH184" s="4"/>
      <c r="WI184" s="4"/>
      <c r="WJ184" s="4"/>
      <c r="WK184" s="4"/>
      <c r="WL184" s="4"/>
      <c r="WM184" s="4"/>
      <c r="WN184" s="4"/>
      <c r="WO184" s="4"/>
      <c r="WP184" s="4"/>
      <c r="WQ184" s="4"/>
      <c r="WR184" s="4"/>
      <c r="WS184" s="4"/>
      <c r="WT184" s="4"/>
      <c r="WU184" s="4"/>
      <c r="WV184" s="4"/>
      <c r="WW184" s="4"/>
      <c r="WX184" s="4"/>
      <c r="WY184" s="4"/>
      <c r="WZ184" s="4"/>
      <c r="XA184" s="4"/>
      <c r="XB184" s="4"/>
      <c r="XC184" s="4"/>
      <c r="XD184" s="4"/>
      <c r="XE184" s="4"/>
      <c r="XF184" s="4"/>
      <c r="XG184" s="4"/>
      <c r="XH184" s="4"/>
      <c r="XI184" s="4"/>
      <c r="XJ184" s="4"/>
      <c r="XK184" s="4"/>
      <c r="XL184" s="4"/>
      <c r="XM184" s="4"/>
      <c r="XN184" s="4"/>
      <c r="XO184" s="4"/>
      <c r="XP184" s="4"/>
      <c r="XQ184" s="4"/>
      <c r="XR184" s="4"/>
      <c r="XS184" s="4"/>
      <c r="XT184" s="4"/>
      <c r="XU184" s="4"/>
      <c r="XV184" s="4"/>
      <c r="XW184" s="4"/>
      <c r="XX184" s="4"/>
      <c r="XY184" s="4"/>
      <c r="XZ184" s="4"/>
      <c r="YA184" s="4"/>
      <c r="YB184" s="4"/>
      <c r="YC184" s="4"/>
      <c r="YD184" s="4"/>
      <c r="YE184" s="4"/>
      <c r="YF184" s="4"/>
      <c r="YG184" s="4"/>
      <c r="YH184" s="4"/>
      <c r="YI184" s="4"/>
      <c r="YJ184" s="4"/>
      <c r="YK184" s="4"/>
      <c r="YL184" s="4"/>
      <c r="YM184" s="4"/>
      <c r="YN184" s="4"/>
      <c r="YO184" s="4"/>
      <c r="YP184" s="4"/>
      <c r="YQ184" s="4"/>
      <c r="YR184" s="4"/>
      <c r="YS184" s="4"/>
      <c r="YT184" s="4"/>
      <c r="YU184" s="4"/>
      <c r="YV184" s="4"/>
      <c r="YW184" s="4"/>
      <c r="YX184" s="4"/>
      <c r="YY184" s="4"/>
      <c r="YZ184" s="4"/>
      <c r="ZA184" s="4"/>
      <c r="ZB184" s="4"/>
      <c r="ZC184" s="4"/>
      <c r="ZD184" s="4"/>
      <c r="ZE184" s="4"/>
      <c r="ZF184" s="4"/>
      <c r="ZG184" s="4"/>
      <c r="ZH184" s="4"/>
      <c r="ZI184" s="4"/>
      <c r="ZJ184" s="4"/>
      <c r="ZK184" s="4"/>
      <c r="ZL184" s="4"/>
      <c r="ZM184" s="4"/>
      <c r="ZN184" s="4"/>
      <c r="ZO184" s="4"/>
      <c r="ZP184" s="4"/>
      <c r="ZQ184" s="4"/>
      <c r="ZR184" s="4"/>
      <c r="ZS184" s="4"/>
      <c r="ZT184" s="4"/>
      <c r="ZU184" s="4"/>
      <c r="ZV184" s="4"/>
      <c r="ZW184" s="4"/>
      <c r="ZX184" s="4"/>
    </row>
    <row r="185" spans="1:700" ht="15.95" customHeight="1" x14ac:dyDescent="0.25">
      <c r="A185" s="6" t="s">
        <v>120</v>
      </c>
      <c r="B185" s="6" t="s">
        <v>82</v>
      </c>
      <c r="C185" s="6"/>
      <c r="D185" s="6" t="s">
        <v>69</v>
      </c>
      <c r="E185" s="6" t="s">
        <v>128</v>
      </c>
      <c r="F185" s="16">
        <v>0</v>
      </c>
      <c r="G185" s="16">
        <v>0</v>
      </c>
      <c r="H185" s="16">
        <v>0</v>
      </c>
      <c r="I185" s="16">
        <f>I186</f>
        <v>2300</v>
      </c>
      <c r="J185" s="16">
        <f t="shared" si="6"/>
        <v>2300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  <c r="LM185" s="4"/>
      <c r="LN185" s="4"/>
      <c r="LO185" s="4"/>
      <c r="LP185" s="4"/>
      <c r="LQ185" s="4"/>
      <c r="LR185" s="4"/>
      <c r="LS185" s="4"/>
      <c r="LT185" s="4"/>
      <c r="LU185" s="4"/>
      <c r="LV185" s="4"/>
      <c r="LW185" s="4"/>
      <c r="LX185" s="4"/>
      <c r="LY185" s="4"/>
      <c r="LZ185" s="4"/>
      <c r="MA185" s="4"/>
      <c r="MB185" s="4"/>
      <c r="MC185" s="4"/>
      <c r="MD185" s="4"/>
      <c r="ME185" s="4"/>
      <c r="MF185" s="4"/>
      <c r="MG185" s="4"/>
      <c r="MH185" s="4"/>
      <c r="MI185" s="4"/>
      <c r="MJ185" s="4"/>
      <c r="MK185" s="4"/>
      <c r="ML185" s="4"/>
      <c r="MM185" s="4"/>
      <c r="MN185" s="4"/>
      <c r="MO185" s="4"/>
      <c r="MP185" s="4"/>
      <c r="MQ185" s="4"/>
      <c r="MR185" s="4"/>
      <c r="MS185" s="4"/>
      <c r="MT185" s="4"/>
      <c r="MU185" s="4"/>
      <c r="MV185" s="4"/>
      <c r="MW185" s="4"/>
      <c r="MX185" s="4"/>
      <c r="MY185" s="4"/>
      <c r="MZ185" s="4"/>
      <c r="NA185" s="4"/>
      <c r="NB185" s="4"/>
      <c r="NC185" s="4"/>
      <c r="ND185" s="4"/>
      <c r="NE185" s="4"/>
      <c r="NF185" s="4"/>
      <c r="NG185" s="4"/>
      <c r="NH185" s="4"/>
      <c r="NI185" s="4"/>
      <c r="NJ185" s="4"/>
      <c r="NK185" s="4"/>
      <c r="NL185" s="4"/>
      <c r="NM185" s="4"/>
      <c r="NN185" s="4"/>
      <c r="NO185" s="4"/>
      <c r="NP185" s="4"/>
      <c r="NQ185" s="4"/>
      <c r="NR185" s="4"/>
      <c r="NS185" s="4"/>
      <c r="NT185" s="4"/>
      <c r="NU185" s="4"/>
      <c r="NV185" s="4"/>
      <c r="NW185" s="4"/>
      <c r="NX185" s="4"/>
      <c r="NY185" s="4"/>
      <c r="NZ185" s="4"/>
      <c r="OA185" s="4"/>
      <c r="OB185" s="4"/>
      <c r="OC185" s="4"/>
      <c r="OD185" s="4"/>
      <c r="OE185" s="4"/>
      <c r="OF185" s="4"/>
      <c r="OG185" s="4"/>
      <c r="OH185" s="4"/>
      <c r="OI185" s="4"/>
      <c r="OJ185" s="4"/>
      <c r="OK185" s="4"/>
      <c r="OL185" s="4"/>
      <c r="OM185" s="4"/>
      <c r="ON185" s="4"/>
      <c r="OO185" s="4"/>
      <c r="OP185" s="4"/>
      <c r="OQ185" s="4"/>
      <c r="OR185" s="4"/>
      <c r="OS185" s="4"/>
      <c r="OT185" s="4"/>
      <c r="OU185" s="4"/>
      <c r="OV185" s="4"/>
      <c r="OW185" s="4"/>
      <c r="OX185" s="4"/>
      <c r="OY185" s="4"/>
      <c r="OZ185" s="4"/>
      <c r="PA185" s="4"/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  <c r="TL185" s="4"/>
      <c r="TM185" s="4"/>
      <c r="TN185" s="4"/>
      <c r="TO185" s="4"/>
      <c r="TP185" s="4"/>
      <c r="TQ185" s="4"/>
      <c r="TR185" s="4"/>
      <c r="TS185" s="4"/>
      <c r="TT185" s="4"/>
      <c r="TU185" s="4"/>
      <c r="TV185" s="4"/>
      <c r="TW185" s="4"/>
      <c r="TX185" s="4"/>
      <c r="TY185" s="4"/>
      <c r="TZ185" s="4"/>
      <c r="UA185" s="4"/>
      <c r="UB185" s="4"/>
      <c r="UC185" s="4"/>
      <c r="UD185" s="4"/>
      <c r="UE185" s="4"/>
      <c r="UF185" s="4"/>
      <c r="UG185" s="4"/>
      <c r="UH185" s="4"/>
      <c r="UI185" s="4"/>
      <c r="UJ185" s="4"/>
      <c r="UK185" s="4"/>
      <c r="UL185" s="4"/>
      <c r="UM185" s="4"/>
      <c r="UN185" s="4"/>
      <c r="UO185" s="4"/>
      <c r="UP185" s="4"/>
      <c r="UQ185" s="4"/>
      <c r="UR185" s="4"/>
      <c r="US185" s="4"/>
      <c r="UT185" s="4"/>
      <c r="UU185" s="4"/>
      <c r="UV185" s="4"/>
      <c r="UW185" s="4"/>
      <c r="UX185" s="4"/>
      <c r="UY185" s="4"/>
      <c r="UZ185" s="4"/>
      <c r="VA185" s="4"/>
      <c r="VB185" s="4"/>
      <c r="VC185" s="4"/>
      <c r="VD185" s="4"/>
      <c r="VE185" s="4"/>
      <c r="VF185" s="4"/>
      <c r="VG185" s="4"/>
      <c r="VH185" s="4"/>
      <c r="VI185" s="4"/>
      <c r="VJ185" s="4"/>
      <c r="VK185" s="4"/>
      <c r="VL185" s="4"/>
      <c r="VM185" s="4"/>
      <c r="VN185" s="4"/>
      <c r="VO185" s="4"/>
      <c r="VP185" s="4"/>
      <c r="VQ185" s="4"/>
      <c r="VR185" s="4"/>
      <c r="VS185" s="4"/>
      <c r="VT185" s="4"/>
      <c r="VU185" s="4"/>
      <c r="VV185" s="4"/>
      <c r="VW185" s="4"/>
      <c r="VX185" s="4"/>
      <c r="VY185" s="4"/>
      <c r="VZ185" s="4"/>
      <c r="WA185" s="4"/>
      <c r="WB185" s="4"/>
      <c r="WC185" s="4"/>
      <c r="WD185" s="4"/>
      <c r="WE185" s="4"/>
      <c r="WF185" s="4"/>
      <c r="WG185" s="4"/>
      <c r="WH185" s="4"/>
      <c r="WI185" s="4"/>
      <c r="WJ185" s="4"/>
      <c r="WK185" s="4"/>
      <c r="WL185" s="4"/>
      <c r="WM185" s="4"/>
      <c r="WN185" s="4"/>
      <c r="WO185" s="4"/>
      <c r="WP185" s="4"/>
      <c r="WQ185" s="4"/>
      <c r="WR185" s="4"/>
      <c r="WS185" s="4"/>
      <c r="WT185" s="4"/>
      <c r="WU185" s="4"/>
      <c r="WV185" s="4"/>
      <c r="WW185" s="4"/>
      <c r="WX185" s="4"/>
      <c r="WY185" s="4"/>
      <c r="WZ185" s="4"/>
      <c r="XA185" s="4"/>
      <c r="XB185" s="4"/>
      <c r="XC185" s="4"/>
      <c r="XD185" s="4"/>
      <c r="XE185" s="4"/>
      <c r="XF185" s="4"/>
      <c r="XG185" s="4"/>
      <c r="XH185" s="4"/>
      <c r="XI185" s="4"/>
      <c r="XJ185" s="4"/>
      <c r="XK185" s="4"/>
      <c r="XL185" s="4"/>
      <c r="XM185" s="4"/>
      <c r="XN185" s="4"/>
      <c r="XO185" s="4"/>
      <c r="XP185" s="4"/>
      <c r="XQ185" s="4"/>
      <c r="XR185" s="4"/>
      <c r="XS185" s="4"/>
      <c r="XT185" s="4"/>
      <c r="XU185" s="4"/>
      <c r="XV185" s="4"/>
      <c r="XW185" s="4"/>
      <c r="XX185" s="4"/>
      <c r="XY185" s="4"/>
      <c r="XZ185" s="4"/>
      <c r="YA185" s="4"/>
      <c r="YB185" s="4"/>
      <c r="YC185" s="4"/>
      <c r="YD185" s="4"/>
      <c r="YE185" s="4"/>
      <c r="YF185" s="4"/>
      <c r="YG185" s="4"/>
      <c r="YH185" s="4"/>
      <c r="YI185" s="4"/>
      <c r="YJ185" s="4"/>
      <c r="YK185" s="4"/>
      <c r="YL185" s="4"/>
      <c r="YM185" s="4"/>
      <c r="YN185" s="4"/>
      <c r="YO185" s="4"/>
      <c r="YP185" s="4"/>
      <c r="YQ185" s="4"/>
      <c r="YR185" s="4"/>
      <c r="YS185" s="4"/>
      <c r="YT185" s="4"/>
      <c r="YU185" s="4"/>
      <c r="YV185" s="4"/>
      <c r="YW185" s="4"/>
      <c r="YX185" s="4"/>
      <c r="YY185" s="4"/>
      <c r="YZ185" s="4"/>
      <c r="ZA185" s="4"/>
      <c r="ZB185" s="4"/>
      <c r="ZC185" s="4"/>
      <c r="ZD185" s="4"/>
      <c r="ZE185" s="4"/>
      <c r="ZF185" s="4"/>
      <c r="ZG185" s="4"/>
      <c r="ZH185" s="4"/>
      <c r="ZI185" s="4"/>
      <c r="ZJ185" s="4"/>
      <c r="ZK185" s="4"/>
      <c r="ZL185" s="4"/>
      <c r="ZM185" s="4"/>
      <c r="ZN185" s="4"/>
      <c r="ZO185" s="4"/>
      <c r="ZP185" s="4"/>
      <c r="ZQ185" s="4"/>
      <c r="ZR185" s="4"/>
      <c r="ZS185" s="4"/>
      <c r="ZT185" s="4"/>
      <c r="ZU185" s="4"/>
      <c r="ZV185" s="4"/>
      <c r="ZW185" s="4"/>
      <c r="ZX185" s="4"/>
    </row>
    <row r="186" spans="1:700" ht="15.95" customHeight="1" x14ac:dyDescent="0.25">
      <c r="A186" s="7" t="s">
        <v>120</v>
      </c>
      <c r="B186" s="17" t="s">
        <v>82</v>
      </c>
      <c r="C186" s="7" t="s">
        <v>9</v>
      </c>
      <c r="D186" s="7" t="s">
        <v>19</v>
      </c>
      <c r="E186" s="7" t="s">
        <v>20</v>
      </c>
      <c r="F186" s="8">
        <v>0</v>
      </c>
      <c r="G186" s="8">
        <v>0</v>
      </c>
      <c r="H186" s="8">
        <v>0</v>
      </c>
      <c r="I186" s="8">
        <v>2300</v>
      </c>
      <c r="J186" s="8">
        <f t="shared" si="6"/>
        <v>2300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/>
      <c r="LA186" s="4"/>
      <c r="LB186" s="4"/>
      <c r="LC186" s="4"/>
      <c r="LD186" s="4"/>
      <c r="LE186" s="4"/>
      <c r="LF186" s="4"/>
      <c r="LG186" s="4"/>
      <c r="LH186" s="4"/>
      <c r="LI186" s="4"/>
      <c r="LJ186" s="4"/>
      <c r="LK186" s="4"/>
      <c r="LL186" s="4"/>
      <c r="LM186" s="4"/>
      <c r="LN186" s="4"/>
      <c r="LO186" s="4"/>
      <c r="LP186" s="4"/>
      <c r="LQ186" s="4"/>
      <c r="LR186" s="4"/>
      <c r="LS186" s="4"/>
      <c r="LT186" s="4"/>
      <c r="LU186" s="4"/>
      <c r="LV186" s="4"/>
      <c r="LW186" s="4"/>
      <c r="LX186" s="4"/>
      <c r="LY186" s="4"/>
      <c r="LZ186" s="4"/>
      <c r="MA186" s="4"/>
      <c r="MB186" s="4"/>
      <c r="MC186" s="4"/>
      <c r="MD186" s="4"/>
      <c r="ME186" s="4"/>
      <c r="MF186" s="4"/>
      <c r="MG186" s="4"/>
      <c r="MH186" s="4"/>
      <c r="MI186" s="4"/>
      <c r="MJ186" s="4"/>
      <c r="MK186" s="4"/>
      <c r="ML186" s="4"/>
      <c r="MM186" s="4"/>
      <c r="MN186" s="4"/>
      <c r="MO186" s="4"/>
      <c r="MP186" s="4"/>
      <c r="MQ186" s="4"/>
      <c r="MR186" s="4"/>
      <c r="MS186" s="4"/>
      <c r="MT186" s="4"/>
      <c r="MU186" s="4"/>
      <c r="MV186" s="4"/>
      <c r="MW186" s="4"/>
      <c r="MX186" s="4"/>
      <c r="MY186" s="4"/>
      <c r="MZ186" s="4"/>
      <c r="NA186" s="4"/>
      <c r="NB186" s="4"/>
      <c r="NC186" s="4"/>
      <c r="ND186" s="4"/>
      <c r="NE186" s="4"/>
      <c r="NF186" s="4"/>
      <c r="NG186" s="4"/>
      <c r="NH186" s="4"/>
      <c r="NI186" s="4"/>
      <c r="NJ186" s="4"/>
      <c r="NK186" s="4"/>
      <c r="NL186" s="4"/>
      <c r="NM186" s="4"/>
      <c r="NN186" s="4"/>
      <c r="NO186" s="4"/>
      <c r="NP186" s="4"/>
      <c r="NQ186" s="4"/>
      <c r="NR186" s="4"/>
      <c r="NS186" s="4"/>
      <c r="NT186" s="4"/>
      <c r="NU186" s="4"/>
      <c r="NV186" s="4"/>
      <c r="NW186" s="4"/>
      <c r="NX186" s="4"/>
      <c r="NY186" s="4"/>
      <c r="NZ186" s="4"/>
      <c r="OA186" s="4"/>
      <c r="OB186" s="4"/>
      <c r="OC186" s="4"/>
      <c r="OD186" s="4"/>
      <c r="OE186" s="4"/>
      <c r="OF186" s="4"/>
      <c r="OG186" s="4"/>
      <c r="OH186" s="4"/>
      <c r="OI186" s="4"/>
      <c r="OJ186" s="4"/>
      <c r="OK186" s="4"/>
      <c r="OL186" s="4"/>
      <c r="OM186" s="4"/>
      <c r="ON186" s="4"/>
      <c r="OO186" s="4"/>
      <c r="OP186" s="4"/>
      <c r="OQ186" s="4"/>
      <c r="OR186" s="4"/>
      <c r="OS186" s="4"/>
      <c r="OT186" s="4"/>
      <c r="OU186" s="4"/>
      <c r="OV186" s="4"/>
      <c r="OW186" s="4"/>
      <c r="OX186" s="4"/>
      <c r="OY186" s="4"/>
      <c r="OZ186" s="4"/>
      <c r="PA186" s="4"/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  <c r="TH186" s="4"/>
      <c r="TI186" s="4"/>
      <c r="TJ186" s="4"/>
      <c r="TK186" s="4"/>
      <c r="TL186" s="4"/>
      <c r="TM186" s="4"/>
      <c r="TN186" s="4"/>
      <c r="TO186" s="4"/>
      <c r="TP186" s="4"/>
      <c r="TQ186" s="4"/>
      <c r="TR186" s="4"/>
      <c r="TS186" s="4"/>
      <c r="TT186" s="4"/>
      <c r="TU186" s="4"/>
      <c r="TV186" s="4"/>
      <c r="TW186" s="4"/>
      <c r="TX186" s="4"/>
      <c r="TY186" s="4"/>
      <c r="TZ186" s="4"/>
      <c r="UA186" s="4"/>
      <c r="UB186" s="4"/>
      <c r="UC186" s="4"/>
      <c r="UD186" s="4"/>
      <c r="UE186" s="4"/>
      <c r="UF186" s="4"/>
      <c r="UG186" s="4"/>
      <c r="UH186" s="4"/>
      <c r="UI186" s="4"/>
      <c r="UJ186" s="4"/>
      <c r="UK186" s="4"/>
      <c r="UL186" s="4"/>
      <c r="UM186" s="4"/>
      <c r="UN186" s="4"/>
      <c r="UO186" s="4"/>
      <c r="UP186" s="4"/>
      <c r="UQ186" s="4"/>
      <c r="UR186" s="4"/>
      <c r="US186" s="4"/>
      <c r="UT186" s="4"/>
      <c r="UU186" s="4"/>
      <c r="UV186" s="4"/>
      <c r="UW186" s="4"/>
      <c r="UX186" s="4"/>
      <c r="UY186" s="4"/>
      <c r="UZ186" s="4"/>
      <c r="VA186" s="4"/>
      <c r="VB186" s="4"/>
      <c r="VC186" s="4"/>
      <c r="VD186" s="4"/>
      <c r="VE186" s="4"/>
      <c r="VF186" s="4"/>
      <c r="VG186" s="4"/>
      <c r="VH186" s="4"/>
      <c r="VI186" s="4"/>
      <c r="VJ186" s="4"/>
      <c r="VK186" s="4"/>
      <c r="VL186" s="4"/>
      <c r="VM186" s="4"/>
      <c r="VN186" s="4"/>
      <c r="VO186" s="4"/>
      <c r="VP186" s="4"/>
      <c r="VQ186" s="4"/>
      <c r="VR186" s="4"/>
      <c r="VS186" s="4"/>
      <c r="VT186" s="4"/>
      <c r="VU186" s="4"/>
      <c r="VV186" s="4"/>
      <c r="VW186" s="4"/>
      <c r="VX186" s="4"/>
      <c r="VY186" s="4"/>
      <c r="VZ186" s="4"/>
      <c r="WA186" s="4"/>
      <c r="WB186" s="4"/>
      <c r="WC186" s="4"/>
      <c r="WD186" s="4"/>
      <c r="WE186" s="4"/>
      <c r="WF186" s="4"/>
      <c r="WG186" s="4"/>
      <c r="WH186" s="4"/>
      <c r="WI186" s="4"/>
      <c r="WJ186" s="4"/>
      <c r="WK186" s="4"/>
      <c r="WL186" s="4"/>
      <c r="WM186" s="4"/>
      <c r="WN186" s="4"/>
      <c r="WO186" s="4"/>
      <c r="WP186" s="4"/>
      <c r="WQ186" s="4"/>
      <c r="WR186" s="4"/>
      <c r="WS186" s="4"/>
      <c r="WT186" s="4"/>
      <c r="WU186" s="4"/>
      <c r="WV186" s="4"/>
      <c r="WW186" s="4"/>
      <c r="WX186" s="4"/>
      <c r="WY186" s="4"/>
      <c r="WZ186" s="4"/>
      <c r="XA186" s="4"/>
      <c r="XB186" s="4"/>
      <c r="XC186" s="4"/>
      <c r="XD186" s="4"/>
      <c r="XE186" s="4"/>
      <c r="XF186" s="4"/>
      <c r="XG186" s="4"/>
      <c r="XH186" s="4"/>
      <c r="XI186" s="4"/>
      <c r="XJ186" s="4"/>
      <c r="XK186" s="4"/>
      <c r="XL186" s="4"/>
      <c r="XM186" s="4"/>
      <c r="XN186" s="4"/>
      <c r="XO186" s="4"/>
      <c r="XP186" s="4"/>
      <c r="XQ186" s="4"/>
      <c r="XR186" s="4"/>
      <c r="XS186" s="4"/>
      <c r="XT186" s="4"/>
      <c r="XU186" s="4"/>
      <c r="XV186" s="4"/>
      <c r="XW186" s="4"/>
      <c r="XX186" s="4"/>
      <c r="XY186" s="4"/>
      <c r="XZ186" s="4"/>
      <c r="YA186" s="4"/>
      <c r="YB186" s="4"/>
      <c r="YC186" s="4"/>
      <c r="YD186" s="4"/>
      <c r="YE186" s="4"/>
      <c r="YF186" s="4"/>
      <c r="YG186" s="4"/>
      <c r="YH186" s="4"/>
      <c r="YI186" s="4"/>
      <c r="YJ186" s="4"/>
      <c r="YK186" s="4"/>
      <c r="YL186" s="4"/>
      <c r="YM186" s="4"/>
      <c r="YN186" s="4"/>
      <c r="YO186" s="4"/>
      <c r="YP186" s="4"/>
      <c r="YQ186" s="4"/>
      <c r="YR186" s="4"/>
      <c r="YS186" s="4"/>
      <c r="YT186" s="4"/>
      <c r="YU186" s="4"/>
      <c r="YV186" s="4"/>
      <c r="YW186" s="4"/>
      <c r="YX186" s="4"/>
      <c r="YY186" s="4"/>
      <c r="YZ186" s="4"/>
      <c r="ZA186" s="4"/>
      <c r="ZB186" s="4"/>
      <c r="ZC186" s="4"/>
      <c r="ZD186" s="4"/>
      <c r="ZE186" s="4"/>
      <c r="ZF186" s="4"/>
      <c r="ZG186" s="4"/>
      <c r="ZH186" s="4"/>
      <c r="ZI186" s="4"/>
      <c r="ZJ186" s="4"/>
      <c r="ZK186" s="4"/>
      <c r="ZL186" s="4"/>
      <c r="ZM186" s="4"/>
      <c r="ZN186" s="4"/>
      <c r="ZO186" s="4"/>
      <c r="ZP186" s="4"/>
      <c r="ZQ186" s="4"/>
      <c r="ZR186" s="4"/>
      <c r="ZS186" s="4"/>
      <c r="ZT186" s="4"/>
      <c r="ZU186" s="4"/>
      <c r="ZV186" s="4"/>
      <c r="ZW186" s="4"/>
      <c r="ZX186" s="4"/>
    </row>
    <row r="187" spans="1:700" ht="15.95" customHeight="1" x14ac:dyDescent="0.25">
      <c r="A187" s="7" t="s">
        <v>120</v>
      </c>
      <c r="B187" s="17" t="s">
        <v>82</v>
      </c>
      <c r="C187" s="7" t="s">
        <v>9</v>
      </c>
      <c r="D187" s="7" t="s">
        <v>23</v>
      </c>
      <c r="E187" s="7" t="s">
        <v>24</v>
      </c>
      <c r="F187" s="8">
        <v>0</v>
      </c>
      <c r="G187" s="8">
        <v>0</v>
      </c>
      <c r="H187" s="8">
        <v>0</v>
      </c>
      <c r="I187" s="8">
        <v>2300</v>
      </c>
      <c r="J187" s="8">
        <f t="shared" si="6"/>
        <v>2300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  <c r="LK187" s="4"/>
      <c r="LL187" s="4"/>
      <c r="LM187" s="4"/>
      <c r="LN187" s="4"/>
      <c r="LO187" s="4"/>
      <c r="LP187" s="4"/>
      <c r="LQ187" s="4"/>
      <c r="LR187" s="4"/>
      <c r="LS187" s="4"/>
      <c r="LT187" s="4"/>
      <c r="LU187" s="4"/>
      <c r="LV187" s="4"/>
      <c r="LW187" s="4"/>
      <c r="LX187" s="4"/>
      <c r="LY187" s="4"/>
      <c r="LZ187" s="4"/>
      <c r="MA187" s="4"/>
      <c r="MB187" s="4"/>
      <c r="MC187" s="4"/>
      <c r="MD187" s="4"/>
      <c r="ME187" s="4"/>
      <c r="MF187" s="4"/>
      <c r="MG187" s="4"/>
      <c r="MH187" s="4"/>
      <c r="MI187" s="4"/>
      <c r="MJ187" s="4"/>
      <c r="MK187" s="4"/>
      <c r="ML187" s="4"/>
      <c r="MM187" s="4"/>
      <c r="MN187" s="4"/>
      <c r="MO187" s="4"/>
      <c r="MP187" s="4"/>
      <c r="MQ187" s="4"/>
      <c r="MR187" s="4"/>
      <c r="MS187" s="4"/>
      <c r="MT187" s="4"/>
      <c r="MU187" s="4"/>
      <c r="MV187" s="4"/>
      <c r="MW187" s="4"/>
      <c r="MX187" s="4"/>
      <c r="MY187" s="4"/>
      <c r="MZ187" s="4"/>
      <c r="NA187" s="4"/>
      <c r="NB187" s="4"/>
      <c r="NC187" s="4"/>
      <c r="ND187" s="4"/>
      <c r="NE187" s="4"/>
      <c r="NF187" s="4"/>
      <c r="NG187" s="4"/>
      <c r="NH187" s="4"/>
      <c r="NI187" s="4"/>
      <c r="NJ187" s="4"/>
      <c r="NK187" s="4"/>
      <c r="NL187" s="4"/>
      <c r="NM187" s="4"/>
      <c r="NN187" s="4"/>
      <c r="NO187" s="4"/>
      <c r="NP187" s="4"/>
      <c r="NQ187" s="4"/>
      <c r="NR187" s="4"/>
      <c r="NS187" s="4"/>
      <c r="NT187" s="4"/>
      <c r="NU187" s="4"/>
      <c r="NV187" s="4"/>
      <c r="NW187" s="4"/>
      <c r="NX187" s="4"/>
      <c r="NY187" s="4"/>
      <c r="NZ187" s="4"/>
      <c r="OA187" s="4"/>
      <c r="OB187" s="4"/>
      <c r="OC187" s="4"/>
      <c r="OD187" s="4"/>
      <c r="OE187" s="4"/>
      <c r="OF187" s="4"/>
      <c r="OG187" s="4"/>
      <c r="OH187" s="4"/>
      <c r="OI187" s="4"/>
      <c r="OJ187" s="4"/>
      <c r="OK187" s="4"/>
      <c r="OL187" s="4"/>
      <c r="OM187" s="4"/>
      <c r="ON187" s="4"/>
      <c r="OO187" s="4"/>
      <c r="OP187" s="4"/>
      <c r="OQ187" s="4"/>
      <c r="OR187" s="4"/>
      <c r="OS187" s="4"/>
      <c r="OT187" s="4"/>
      <c r="OU187" s="4"/>
      <c r="OV187" s="4"/>
      <c r="OW187" s="4"/>
      <c r="OX187" s="4"/>
      <c r="OY187" s="4"/>
      <c r="OZ187" s="4"/>
      <c r="PA187" s="4"/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  <c r="TH187" s="4"/>
      <c r="TI187" s="4"/>
      <c r="TJ187" s="4"/>
      <c r="TK187" s="4"/>
      <c r="TL187" s="4"/>
      <c r="TM187" s="4"/>
      <c r="TN187" s="4"/>
      <c r="TO187" s="4"/>
      <c r="TP187" s="4"/>
      <c r="TQ187" s="4"/>
      <c r="TR187" s="4"/>
      <c r="TS187" s="4"/>
      <c r="TT187" s="4"/>
      <c r="TU187" s="4"/>
      <c r="TV187" s="4"/>
      <c r="TW187" s="4"/>
      <c r="TX187" s="4"/>
      <c r="TY187" s="4"/>
      <c r="TZ187" s="4"/>
      <c r="UA187" s="4"/>
      <c r="UB187" s="4"/>
      <c r="UC187" s="4"/>
      <c r="UD187" s="4"/>
      <c r="UE187" s="4"/>
      <c r="UF187" s="4"/>
      <c r="UG187" s="4"/>
      <c r="UH187" s="4"/>
      <c r="UI187" s="4"/>
      <c r="UJ187" s="4"/>
      <c r="UK187" s="4"/>
      <c r="UL187" s="4"/>
      <c r="UM187" s="4"/>
      <c r="UN187" s="4"/>
      <c r="UO187" s="4"/>
      <c r="UP187" s="4"/>
      <c r="UQ187" s="4"/>
      <c r="UR187" s="4"/>
      <c r="US187" s="4"/>
      <c r="UT187" s="4"/>
      <c r="UU187" s="4"/>
      <c r="UV187" s="4"/>
      <c r="UW187" s="4"/>
      <c r="UX187" s="4"/>
      <c r="UY187" s="4"/>
      <c r="UZ187" s="4"/>
      <c r="VA187" s="4"/>
      <c r="VB187" s="4"/>
      <c r="VC187" s="4"/>
      <c r="VD187" s="4"/>
      <c r="VE187" s="4"/>
      <c r="VF187" s="4"/>
      <c r="VG187" s="4"/>
      <c r="VH187" s="4"/>
      <c r="VI187" s="4"/>
      <c r="VJ187" s="4"/>
      <c r="VK187" s="4"/>
      <c r="VL187" s="4"/>
      <c r="VM187" s="4"/>
      <c r="VN187" s="4"/>
      <c r="VO187" s="4"/>
      <c r="VP187" s="4"/>
      <c r="VQ187" s="4"/>
      <c r="VR187" s="4"/>
      <c r="VS187" s="4"/>
      <c r="VT187" s="4"/>
      <c r="VU187" s="4"/>
      <c r="VV187" s="4"/>
      <c r="VW187" s="4"/>
      <c r="VX187" s="4"/>
      <c r="VY187" s="4"/>
      <c r="VZ187" s="4"/>
      <c r="WA187" s="4"/>
      <c r="WB187" s="4"/>
      <c r="WC187" s="4"/>
      <c r="WD187" s="4"/>
      <c r="WE187" s="4"/>
      <c r="WF187" s="4"/>
      <c r="WG187" s="4"/>
      <c r="WH187" s="4"/>
      <c r="WI187" s="4"/>
      <c r="WJ187" s="4"/>
      <c r="WK187" s="4"/>
      <c r="WL187" s="4"/>
      <c r="WM187" s="4"/>
      <c r="WN187" s="4"/>
      <c r="WO187" s="4"/>
      <c r="WP187" s="4"/>
      <c r="WQ187" s="4"/>
      <c r="WR187" s="4"/>
      <c r="WS187" s="4"/>
      <c r="WT187" s="4"/>
      <c r="WU187" s="4"/>
      <c r="WV187" s="4"/>
      <c r="WW187" s="4"/>
      <c r="WX187" s="4"/>
      <c r="WY187" s="4"/>
      <c r="WZ187" s="4"/>
      <c r="XA187" s="4"/>
      <c r="XB187" s="4"/>
      <c r="XC187" s="4"/>
      <c r="XD187" s="4"/>
      <c r="XE187" s="4"/>
      <c r="XF187" s="4"/>
      <c r="XG187" s="4"/>
      <c r="XH187" s="4"/>
      <c r="XI187" s="4"/>
      <c r="XJ187" s="4"/>
      <c r="XK187" s="4"/>
      <c r="XL187" s="4"/>
      <c r="XM187" s="4"/>
      <c r="XN187" s="4"/>
      <c r="XO187" s="4"/>
      <c r="XP187" s="4"/>
      <c r="XQ187" s="4"/>
      <c r="XR187" s="4"/>
      <c r="XS187" s="4"/>
      <c r="XT187" s="4"/>
      <c r="XU187" s="4"/>
      <c r="XV187" s="4"/>
      <c r="XW187" s="4"/>
      <c r="XX187" s="4"/>
      <c r="XY187" s="4"/>
      <c r="XZ187" s="4"/>
      <c r="YA187" s="4"/>
      <c r="YB187" s="4"/>
      <c r="YC187" s="4"/>
      <c r="YD187" s="4"/>
      <c r="YE187" s="4"/>
      <c r="YF187" s="4"/>
      <c r="YG187" s="4"/>
      <c r="YH187" s="4"/>
      <c r="YI187" s="4"/>
      <c r="YJ187" s="4"/>
      <c r="YK187" s="4"/>
      <c r="YL187" s="4"/>
      <c r="YM187" s="4"/>
      <c r="YN187" s="4"/>
      <c r="YO187" s="4"/>
      <c r="YP187" s="4"/>
      <c r="YQ187" s="4"/>
      <c r="YR187" s="4"/>
      <c r="YS187" s="4"/>
      <c r="YT187" s="4"/>
      <c r="YU187" s="4"/>
      <c r="YV187" s="4"/>
      <c r="YW187" s="4"/>
      <c r="YX187" s="4"/>
      <c r="YY187" s="4"/>
      <c r="YZ187" s="4"/>
      <c r="ZA187" s="4"/>
      <c r="ZB187" s="4"/>
      <c r="ZC187" s="4"/>
      <c r="ZD187" s="4"/>
      <c r="ZE187" s="4"/>
      <c r="ZF187" s="4"/>
      <c r="ZG187" s="4"/>
      <c r="ZH187" s="4"/>
      <c r="ZI187" s="4"/>
      <c r="ZJ187" s="4"/>
      <c r="ZK187" s="4"/>
      <c r="ZL187" s="4"/>
      <c r="ZM187" s="4"/>
      <c r="ZN187" s="4"/>
      <c r="ZO187" s="4"/>
      <c r="ZP187" s="4"/>
      <c r="ZQ187" s="4"/>
      <c r="ZR187" s="4"/>
      <c r="ZS187" s="4"/>
      <c r="ZT187" s="4"/>
      <c r="ZU187" s="4"/>
      <c r="ZV187" s="4"/>
      <c r="ZW187" s="4"/>
      <c r="ZX187" s="4"/>
    </row>
    <row r="188" spans="1:700" s="3" customFormat="1" ht="15.95" customHeight="1" x14ac:dyDescent="0.25">
      <c r="A188" s="12"/>
      <c r="B188" s="13"/>
      <c r="C188" s="12"/>
      <c r="D188" s="12"/>
      <c r="E188" s="12" t="s">
        <v>92</v>
      </c>
      <c r="F188" s="14">
        <f>SUM(F189:F197)</f>
        <v>17925137.48</v>
      </c>
      <c r="G188" s="14">
        <f t="shared" ref="G188:H188" si="7">SUM(G189:G197)</f>
        <v>22973997.329298191</v>
      </c>
      <c r="H188" s="14">
        <f t="shared" si="7"/>
        <v>22807162</v>
      </c>
      <c r="I188" s="14">
        <f>SUM(I189:I197)</f>
        <v>26525368.84</v>
      </c>
      <c r="J188" s="14">
        <f t="shared" si="6"/>
        <v>3718206.84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  <c r="IX188" s="5"/>
      <c r="IY188" s="5"/>
      <c r="IZ188" s="5"/>
      <c r="JA188" s="5"/>
      <c r="JB188" s="5"/>
      <c r="JC188" s="5"/>
      <c r="JD188" s="5"/>
      <c r="JE188" s="5"/>
      <c r="JF188" s="5"/>
      <c r="JG188" s="5"/>
      <c r="JH188" s="5"/>
      <c r="JI188" s="5"/>
      <c r="JJ188" s="5"/>
      <c r="JK188" s="5"/>
      <c r="JL188" s="5"/>
      <c r="JM188" s="5"/>
      <c r="JN188" s="5"/>
      <c r="JO188" s="5"/>
      <c r="JP188" s="5"/>
      <c r="JQ188" s="5"/>
      <c r="JR188" s="5"/>
      <c r="JS188" s="5"/>
      <c r="JT188" s="5"/>
      <c r="JU188" s="5"/>
      <c r="JV188" s="5"/>
      <c r="JW188" s="5"/>
      <c r="JX188" s="5"/>
      <c r="JY188" s="5"/>
      <c r="JZ188" s="5"/>
      <c r="KA188" s="5"/>
      <c r="KB188" s="5"/>
      <c r="KC188" s="5"/>
      <c r="KD188" s="5"/>
      <c r="KE188" s="5"/>
      <c r="KF188" s="5"/>
      <c r="KG188" s="5"/>
      <c r="KH188" s="5"/>
      <c r="KI188" s="5"/>
      <c r="KJ188" s="5"/>
      <c r="KK188" s="5"/>
      <c r="KL188" s="5"/>
      <c r="KM188" s="5"/>
      <c r="KN188" s="5"/>
      <c r="KO188" s="5"/>
      <c r="KP188" s="5"/>
      <c r="KQ188" s="5"/>
      <c r="KR188" s="5"/>
      <c r="KS188" s="5"/>
      <c r="KT188" s="5"/>
      <c r="KU188" s="5"/>
      <c r="KV188" s="5"/>
      <c r="KW188" s="5"/>
      <c r="KX188" s="5"/>
      <c r="KY188" s="5"/>
      <c r="KZ188" s="5"/>
      <c r="LA188" s="5"/>
      <c r="LB188" s="5"/>
      <c r="LC188" s="5"/>
      <c r="LD188" s="5"/>
      <c r="LE188" s="5"/>
      <c r="LF188" s="5"/>
      <c r="LG188" s="5"/>
      <c r="LH188" s="5"/>
      <c r="LI188" s="5"/>
      <c r="LJ188" s="5"/>
      <c r="LK188" s="5"/>
      <c r="LL188" s="5"/>
      <c r="LM188" s="5"/>
      <c r="LN188" s="5"/>
      <c r="LO188" s="5"/>
      <c r="LP188" s="5"/>
      <c r="LQ188" s="5"/>
      <c r="LR188" s="5"/>
      <c r="LS188" s="5"/>
      <c r="LT188" s="5"/>
      <c r="LU188" s="5"/>
      <c r="LV188" s="5"/>
      <c r="LW188" s="5"/>
      <c r="LX188" s="5"/>
      <c r="LY188" s="5"/>
      <c r="LZ188" s="5"/>
      <c r="MA188" s="5"/>
      <c r="MB188" s="5"/>
      <c r="MC188" s="5"/>
      <c r="MD188" s="5"/>
      <c r="ME188" s="5"/>
      <c r="MF188" s="5"/>
      <c r="MG188" s="5"/>
      <c r="MH188" s="5"/>
      <c r="MI188" s="5"/>
      <c r="MJ188" s="5"/>
      <c r="MK188" s="5"/>
      <c r="ML188" s="5"/>
      <c r="MM188" s="5"/>
      <c r="MN188" s="5"/>
      <c r="MO188" s="5"/>
      <c r="MP188" s="5"/>
      <c r="MQ188" s="5"/>
      <c r="MR188" s="5"/>
      <c r="MS188" s="5"/>
      <c r="MT188" s="5"/>
      <c r="MU188" s="5"/>
      <c r="MV188" s="5"/>
      <c r="MW188" s="5"/>
      <c r="MX188" s="5"/>
      <c r="MY188" s="5"/>
      <c r="MZ188" s="5"/>
      <c r="NA188" s="5"/>
      <c r="NB188" s="5"/>
      <c r="NC188" s="5"/>
      <c r="ND188" s="5"/>
      <c r="NE188" s="5"/>
      <c r="NF188" s="5"/>
      <c r="NG188" s="5"/>
      <c r="NH188" s="5"/>
      <c r="NI188" s="5"/>
      <c r="NJ188" s="5"/>
      <c r="NK188" s="5"/>
      <c r="NL188" s="5"/>
      <c r="NM188" s="5"/>
      <c r="NN188" s="5"/>
      <c r="NO188" s="5"/>
      <c r="NP188" s="5"/>
      <c r="NQ188" s="5"/>
      <c r="NR188" s="5"/>
      <c r="NS188" s="5"/>
      <c r="NT188" s="5"/>
      <c r="NU188" s="5"/>
      <c r="NV188" s="5"/>
      <c r="NW188" s="5"/>
      <c r="NX188" s="5"/>
      <c r="NY188" s="5"/>
      <c r="NZ188" s="5"/>
      <c r="OA188" s="5"/>
      <c r="OB188" s="5"/>
      <c r="OC188" s="5"/>
      <c r="OD188" s="5"/>
      <c r="OE188" s="5"/>
      <c r="OF188" s="5"/>
      <c r="OG188" s="5"/>
      <c r="OH188" s="5"/>
      <c r="OI188" s="5"/>
      <c r="OJ188" s="5"/>
      <c r="OK188" s="5"/>
      <c r="OL188" s="5"/>
      <c r="OM188" s="5"/>
      <c r="ON188" s="5"/>
      <c r="OO188" s="5"/>
      <c r="OP188" s="5"/>
      <c r="OQ188" s="5"/>
      <c r="OR188" s="5"/>
      <c r="OS188" s="5"/>
      <c r="OT188" s="5"/>
      <c r="OU188" s="5"/>
      <c r="OV188" s="5"/>
      <c r="OW188" s="5"/>
      <c r="OX188" s="5"/>
      <c r="OY188" s="5"/>
      <c r="OZ188" s="5"/>
      <c r="PA188" s="5"/>
      <c r="PB188" s="5"/>
      <c r="PC188" s="5"/>
      <c r="PD188" s="5"/>
      <c r="PE188" s="5"/>
      <c r="PF188" s="5"/>
      <c r="PG188" s="5"/>
      <c r="PH188" s="5"/>
      <c r="PI188" s="5"/>
      <c r="PJ188" s="5"/>
      <c r="PK188" s="5"/>
      <c r="PL188" s="5"/>
      <c r="PM188" s="5"/>
      <c r="PN188" s="5"/>
      <c r="PO188" s="5"/>
      <c r="PP188" s="5"/>
      <c r="PQ188" s="5"/>
      <c r="PR188" s="5"/>
      <c r="PS188" s="5"/>
      <c r="PT188" s="5"/>
      <c r="PU188" s="5"/>
      <c r="PV188" s="5"/>
      <c r="PW188" s="5"/>
      <c r="PX188" s="5"/>
      <c r="PY188" s="5"/>
      <c r="PZ188" s="5"/>
      <c r="QA188" s="5"/>
      <c r="QB188" s="5"/>
      <c r="QC188" s="5"/>
      <c r="QD188" s="5"/>
      <c r="QE188" s="5"/>
      <c r="QF188" s="5"/>
      <c r="QG188" s="5"/>
      <c r="QH188" s="5"/>
      <c r="QI188" s="5"/>
      <c r="QJ188" s="5"/>
      <c r="QK188" s="5"/>
      <c r="QL188" s="5"/>
      <c r="QM188" s="5"/>
      <c r="QN188" s="5"/>
      <c r="QO188" s="5"/>
      <c r="QP188" s="5"/>
      <c r="QQ188" s="5"/>
      <c r="QR188" s="5"/>
      <c r="QS188" s="5"/>
      <c r="QT188" s="5"/>
      <c r="QU188" s="5"/>
      <c r="QV188" s="5"/>
      <c r="QW188" s="5"/>
      <c r="QX188" s="5"/>
      <c r="QY188" s="5"/>
      <c r="QZ188" s="5"/>
      <c r="RA188" s="5"/>
      <c r="RB188" s="5"/>
      <c r="RC188" s="5"/>
      <c r="RD188" s="5"/>
      <c r="RE188" s="5"/>
      <c r="RF188" s="5"/>
      <c r="RG188" s="5"/>
      <c r="RH188" s="5"/>
      <c r="RI188" s="5"/>
      <c r="RJ188" s="5"/>
      <c r="RK188" s="5"/>
      <c r="RL188" s="5"/>
      <c r="RM188" s="5"/>
      <c r="RN188" s="5"/>
      <c r="RO188" s="5"/>
      <c r="RP188" s="5"/>
      <c r="RQ188" s="5"/>
      <c r="RR188" s="5"/>
      <c r="RS188" s="5"/>
      <c r="RT188" s="5"/>
      <c r="RU188" s="5"/>
      <c r="RV188" s="5"/>
      <c r="RW188" s="5"/>
      <c r="RX188" s="5"/>
      <c r="RY188" s="5"/>
      <c r="RZ188" s="5"/>
      <c r="SA188" s="5"/>
      <c r="SB188" s="5"/>
      <c r="SC188" s="5"/>
      <c r="SD188" s="5"/>
      <c r="SE188" s="5"/>
      <c r="SF188" s="5"/>
      <c r="SG188" s="5"/>
      <c r="SH188" s="5"/>
      <c r="SI188" s="5"/>
      <c r="SJ188" s="5"/>
      <c r="SK188" s="5"/>
      <c r="SL188" s="5"/>
      <c r="SM188" s="5"/>
      <c r="SN188" s="5"/>
      <c r="SO188" s="5"/>
      <c r="SP188" s="5"/>
      <c r="SQ188" s="5"/>
      <c r="SR188" s="5"/>
      <c r="SS188" s="5"/>
      <c r="ST188" s="5"/>
      <c r="SU188" s="5"/>
      <c r="SV188" s="5"/>
      <c r="SW188" s="5"/>
      <c r="SX188" s="5"/>
      <c r="SY188" s="5"/>
      <c r="SZ188" s="5"/>
      <c r="TA188" s="5"/>
      <c r="TB188" s="5"/>
      <c r="TC188" s="5"/>
      <c r="TD188" s="5"/>
      <c r="TE188" s="5"/>
      <c r="TF188" s="5"/>
      <c r="TG188" s="5"/>
      <c r="TH188" s="5"/>
      <c r="TI188" s="5"/>
      <c r="TJ188" s="5"/>
      <c r="TK188" s="5"/>
      <c r="TL188" s="5"/>
      <c r="TM188" s="5"/>
      <c r="TN188" s="5"/>
      <c r="TO188" s="5"/>
      <c r="TP188" s="5"/>
      <c r="TQ188" s="5"/>
      <c r="TR188" s="5"/>
      <c r="TS188" s="5"/>
      <c r="TT188" s="5"/>
      <c r="TU188" s="5"/>
      <c r="TV188" s="5"/>
      <c r="TW188" s="5"/>
      <c r="TX188" s="5"/>
      <c r="TY188" s="5"/>
      <c r="TZ188" s="5"/>
      <c r="UA188" s="5"/>
      <c r="UB188" s="5"/>
      <c r="UC188" s="5"/>
      <c r="UD188" s="5"/>
      <c r="UE188" s="5"/>
      <c r="UF188" s="5"/>
      <c r="UG188" s="5"/>
      <c r="UH188" s="5"/>
      <c r="UI188" s="5"/>
      <c r="UJ188" s="5"/>
      <c r="UK188" s="5"/>
      <c r="UL188" s="5"/>
      <c r="UM188" s="5"/>
      <c r="UN188" s="5"/>
      <c r="UO188" s="5"/>
      <c r="UP188" s="5"/>
      <c r="UQ188" s="5"/>
      <c r="UR188" s="5"/>
      <c r="US188" s="5"/>
      <c r="UT188" s="5"/>
      <c r="UU188" s="5"/>
      <c r="UV188" s="5"/>
      <c r="UW188" s="5"/>
      <c r="UX188" s="5"/>
      <c r="UY188" s="5"/>
      <c r="UZ188" s="5"/>
      <c r="VA188" s="5"/>
      <c r="VB188" s="5"/>
      <c r="VC188" s="5"/>
      <c r="VD188" s="5"/>
      <c r="VE188" s="5"/>
      <c r="VF188" s="5"/>
      <c r="VG188" s="5"/>
      <c r="VH188" s="5"/>
      <c r="VI188" s="5"/>
      <c r="VJ188" s="5"/>
      <c r="VK188" s="5"/>
      <c r="VL188" s="5"/>
      <c r="VM188" s="5"/>
      <c r="VN188" s="5"/>
      <c r="VO188" s="5"/>
      <c r="VP188" s="5"/>
      <c r="VQ188" s="5"/>
      <c r="VR188" s="5"/>
      <c r="VS188" s="5"/>
      <c r="VT188" s="5"/>
      <c r="VU188" s="5"/>
      <c r="VV188" s="5"/>
      <c r="VW188" s="5"/>
      <c r="VX188" s="5"/>
      <c r="VY188" s="5"/>
      <c r="VZ188" s="5"/>
      <c r="WA188" s="5"/>
      <c r="WB188" s="5"/>
      <c r="WC188" s="5"/>
      <c r="WD188" s="5"/>
      <c r="WE188" s="5"/>
      <c r="WF188" s="5"/>
      <c r="WG188" s="5"/>
      <c r="WH188" s="5"/>
      <c r="WI188" s="5"/>
      <c r="WJ188" s="5"/>
      <c r="WK188" s="5"/>
      <c r="WL188" s="5"/>
      <c r="WM188" s="5"/>
      <c r="WN188" s="5"/>
      <c r="WO188" s="5"/>
      <c r="WP188" s="5"/>
      <c r="WQ188" s="5"/>
      <c r="WR188" s="5"/>
      <c r="WS188" s="5"/>
      <c r="WT188" s="5"/>
      <c r="WU188" s="5"/>
      <c r="WV188" s="5"/>
      <c r="WW188" s="5"/>
      <c r="WX188" s="5"/>
      <c r="WY188" s="5"/>
      <c r="WZ188" s="5"/>
      <c r="XA188" s="5"/>
      <c r="XB188" s="5"/>
      <c r="XC188" s="5"/>
      <c r="XD188" s="5"/>
      <c r="XE188" s="5"/>
      <c r="XF188" s="5"/>
      <c r="XG188" s="5"/>
      <c r="XH188" s="5"/>
      <c r="XI188" s="5"/>
      <c r="XJ188" s="5"/>
      <c r="XK188" s="5"/>
      <c r="XL188" s="5"/>
      <c r="XM188" s="5"/>
      <c r="XN188" s="5"/>
      <c r="XO188" s="5"/>
      <c r="XP188" s="5"/>
      <c r="XQ188" s="5"/>
      <c r="XR188" s="5"/>
      <c r="XS188" s="5"/>
      <c r="XT188" s="5"/>
      <c r="XU188" s="5"/>
      <c r="XV188" s="5"/>
      <c r="XW188" s="5"/>
      <c r="XX188" s="5"/>
      <c r="XY188" s="5"/>
      <c r="XZ188" s="5"/>
      <c r="YA188" s="5"/>
      <c r="YB188" s="5"/>
      <c r="YC188" s="5"/>
      <c r="YD188" s="5"/>
      <c r="YE188" s="5"/>
      <c r="YF188" s="5"/>
      <c r="YG188" s="5"/>
      <c r="YH188" s="5"/>
      <c r="YI188" s="5"/>
      <c r="YJ188" s="5"/>
      <c r="YK188" s="5"/>
      <c r="YL188" s="5"/>
      <c r="YM188" s="5"/>
      <c r="YN188" s="5"/>
      <c r="YO188" s="5"/>
      <c r="YP188" s="5"/>
      <c r="YQ188" s="5"/>
      <c r="YR188" s="5"/>
      <c r="YS188" s="5"/>
      <c r="YT188" s="5"/>
      <c r="YU188" s="5"/>
      <c r="YV188" s="5"/>
      <c r="YW188" s="5"/>
      <c r="YX188" s="5"/>
      <c r="YY188" s="5"/>
      <c r="YZ188" s="5"/>
      <c r="ZA188" s="5"/>
      <c r="ZB188" s="5"/>
      <c r="ZC188" s="5"/>
      <c r="ZD188" s="5"/>
      <c r="ZE188" s="5"/>
      <c r="ZF188" s="5"/>
      <c r="ZG188" s="5"/>
      <c r="ZH188" s="5"/>
      <c r="ZI188" s="5"/>
      <c r="ZJ188" s="5"/>
      <c r="ZK188" s="5"/>
      <c r="ZL188" s="5"/>
      <c r="ZM188" s="5"/>
      <c r="ZN188" s="5"/>
      <c r="ZO188" s="5"/>
      <c r="ZP188" s="5"/>
      <c r="ZQ188" s="5"/>
      <c r="ZR188" s="5"/>
      <c r="ZS188" s="5"/>
      <c r="ZT188" s="5"/>
      <c r="ZU188" s="5"/>
      <c r="ZV188" s="5"/>
      <c r="ZW188" s="5"/>
      <c r="ZX188" s="5"/>
    </row>
    <row r="189" spans="1:700" ht="15.95" customHeight="1" x14ac:dyDescent="0.25">
      <c r="A189" s="6"/>
      <c r="B189" s="6"/>
      <c r="C189" s="6"/>
      <c r="D189" s="6" t="s">
        <v>17</v>
      </c>
      <c r="E189" s="6" t="s">
        <v>18</v>
      </c>
      <c r="F189" s="16">
        <f>F14+F60+F74+F80</f>
        <v>12434070.770000001</v>
      </c>
      <c r="G189" s="16">
        <f>G14+G60+G74+G80</f>
        <v>14348093</v>
      </c>
      <c r="H189" s="16">
        <f>H14+H60+H74+H80</f>
        <v>15104701</v>
      </c>
      <c r="I189" s="16">
        <f>I14+I60+I74+I80+I84</f>
        <v>15476124.84</v>
      </c>
      <c r="J189" s="16">
        <f t="shared" si="6"/>
        <v>371423.83999999985</v>
      </c>
    </row>
    <row r="190" spans="1:700" ht="15.95" customHeight="1" x14ac:dyDescent="0.25">
      <c r="A190" s="6"/>
      <c r="B190" s="6"/>
      <c r="C190" s="6"/>
      <c r="D190" s="6" t="s">
        <v>86</v>
      </c>
      <c r="E190" s="6" t="s">
        <v>87</v>
      </c>
      <c r="F190" s="16">
        <f>F97</f>
        <v>6320.47</v>
      </c>
      <c r="G190" s="16">
        <f t="shared" ref="G190:I190" si="8">G97</f>
        <v>97533.000000000015</v>
      </c>
      <c r="H190" s="16">
        <f t="shared" si="8"/>
        <v>0</v>
      </c>
      <c r="I190" s="16">
        <f t="shared" si="8"/>
        <v>0</v>
      </c>
      <c r="J190" s="16">
        <f t="shared" si="6"/>
        <v>0</v>
      </c>
    </row>
    <row r="191" spans="1:700" ht="15.95" customHeight="1" x14ac:dyDescent="0.25">
      <c r="A191" s="6"/>
      <c r="B191" s="6"/>
      <c r="C191" s="6"/>
      <c r="D191" s="6" t="s">
        <v>30</v>
      </c>
      <c r="E191" s="6" t="s">
        <v>31</v>
      </c>
      <c r="F191" s="16">
        <f>F19</f>
        <v>1243689.2200000002</v>
      </c>
      <c r="G191" s="16">
        <f>G19</f>
        <v>1894965</v>
      </c>
      <c r="H191" s="16">
        <f>H19</f>
        <v>1761718</v>
      </c>
      <c r="I191" s="16">
        <f>I19</f>
        <v>4317747</v>
      </c>
      <c r="J191" s="16">
        <f t="shared" si="6"/>
        <v>2556029</v>
      </c>
    </row>
    <row r="192" spans="1:700" ht="15.95" customHeight="1" x14ac:dyDescent="0.25">
      <c r="A192" s="6"/>
      <c r="B192" s="6"/>
      <c r="C192" s="6"/>
      <c r="D192" s="6" t="s">
        <v>43</v>
      </c>
      <c r="E192" s="6" t="s">
        <v>44</v>
      </c>
      <c r="F192" s="16">
        <f>F28</f>
        <v>1902954.5999999999</v>
      </c>
      <c r="G192" s="16">
        <f>G28</f>
        <v>3542391</v>
      </c>
      <c r="H192" s="16">
        <f>H28</f>
        <v>3196078</v>
      </c>
      <c r="I192" s="16">
        <f>I28</f>
        <v>2748408</v>
      </c>
      <c r="J192" s="16">
        <f t="shared" si="6"/>
        <v>-447670</v>
      </c>
    </row>
    <row r="193" spans="1:10" ht="15.95" customHeight="1" x14ac:dyDescent="0.25">
      <c r="A193" s="6"/>
      <c r="B193" s="6"/>
      <c r="C193" s="6"/>
      <c r="D193" s="6" t="s">
        <v>69</v>
      </c>
      <c r="E193" s="6" t="s">
        <v>128</v>
      </c>
      <c r="F193" s="16">
        <f>F106</f>
        <v>195824.08999999997</v>
      </c>
      <c r="G193" s="16">
        <f t="shared" ref="G193:H193" si="9">G106</f>
        <v>124266</v>
      </c>
      <c r="H193" s="16">
        <f t="shared" si="9"/>
        <v>163566</v>
      </c>
      <c r="I193" s="16">
        <f>I106+I37</f>
        <v>339166</v>
      </c>
      <c r="J193" s="16">
        <f t="shared" si="6"/>
        <v>175600</v>
      </c>
    </row>
    <row r="194" spans="1:10" ht="15.95" customHeight="1" x14ac:dyDescent="0.25">
      <c r="A194" s="6"/>
      <c r="B194" s="6"/>
      <c r="C194" s="6"/>
      <c r="D194" s="6" t="s">
        <v>46</v>
      </c>
      <c r="E194" s="6" t="s">
        <v>129</v>
      </c>
      <c r="F194" s="16">
        <f>F40+F114</f>
        <v>1476505.9500000002</v>
      </c>
      <c r="G194" s="16">
        <f>G40+G114</f>
        <v>2448681</v>
      </c>
      <c r="H194" s="16">
        <f>H40+H114</f>
        <v>1394922</v>
      </c>
      <c r="I194" s="16">
        <f>I40+I114</f>
        <v>2499340</v>
      </c>
      <c r="J194" s="16">
        <f t="shared" si="6"/>
        <v>1104418</v>
      </c>
    </row>
    <row r="195" spans="1:10" ht="15.95" customHeight="1" x14ac:dyDescent="0.25">
      <c r="A195" s="6"/>
      <c r="B195" s="6"/>
      <c r="C195" s="6"/>
      <c r="D195" s="6" t="s">
        <v>85</v>
      </c>
      <c r="E195" s="6" t="s">
        <v>130</v>
      </c>
      <c r="F195" s="16">
        <f>F89</f>
        <v>526596.89</v>
      </c>
      <c r="G195" s="16">
        <f t="shared" ref="G195:I195" si="10">G89</f>
        <v>406684.32929819124</v>
      </c>
      <c r="H195" s="16">
        <f t="shared" si="10"/>
        <v>0</v>
      </c>
      <c r="I195" s="16">
        <f t="shared" si="10"/>
        <v>0</v>
      </c>
      <c r="J195" s="16">
        <f t="shared" si="6"/>
        <v>0</v>
      </c>
    </row>
    <row r="196" spans="1:10" ht="15.95" customHeight="1" x14ac:dyDescent="0.25">
      <c r="A196" s="6"/>
      <c r="B196" s="6"/>
      <c r="C196" s="6"/>
      <c r="D196" s="6" t="s">
        <v>60</v>
      </c>
      <c r="E196" s="6" t="s">
        <v>61</v>
      </c>
      <c r="F196" s="16">
        <f>F138</f>
        <v>0</v>
      </c>
      <c r="G196" s="16">
        <f t="shared" ref="G196:H196" si="11">G138</f>
        <v>0</v>
      </c>
      <c r="H196" s="16">
        <f t="shared" si="11"/>
        <v>739984</v>
      </c>
      <c r="I196" s="16">
        <f>I68+I129</f>
        <v>648630</v>
      </c>
      <c r="J196" s="16">
        <f t="shared" si="6"/>
        <v>-91354</v>
      </c>
    </row>
    <row r="197" spans="1:10" ht="15.95" customHeight="1" x14ac:dyDescent="0.25">
      <c r="A197" s="6"/>
      <c r="B197" s="6"/>
      <c r="C197" s="6"/>
      <c r="D197" s="6" t="s">
        <v>50</v>
      </c>
      <c r="E197" s="6" t="s">
        <v>51</v>
      </c>
      <c r="F197" s="16">
        <f>F50+F121</f>
        <v>139175.49</v>
      </c>
      <c r="G197" s="16">
        <f>G50+G121</f>
        <v>111384</v>
      </c>
      <c r="H197" s="16">
        <f>H50+H121</f>
        <v>446193</v>
      </c>
      <c r="I197" s="16">
        <f>I50+I121</f>
        <v>495953</v>
      </c>
      <c r="J197" s="16">
        <f t="shared" si="6"/>
        <v>49760</v>
      </c>
    </row>
    <row r="200" spans="1:10" ht="15.95" customHeight="1" x14ac:dyDescent="0.25">
      <c r="F200" s="4"/>
      <c r="G200" s="4"/>
      <c r="H200" s="4"/>
      <c r="I200" s="4"/>
      <c r="J200" s="4"/>
    </row>
  </sheetData>
  <mergeCells count="12">
    <mergeCell ref="A5:A8"/>
    <mergeCell ref="B5:B8"/>
    <mergeCell ref="C5:C8"/>
    <mergeCell ref="D5:D8"/>
    <mergeCell ref="E5:E8"/>
    <mergeCell ref="B9:D9"/>
    <mergeCell ref="H5:H8"/>
    <mergeCell ref="I5:I8"/>
    <mergeCell ref="J5:J8"/>
    <mergeCell ref="H1:I4"/>
    <mergeCell ref="G5:G8"/>
    <mergeCell ref="F5:F8"/>
  </mergeCells>
  <printOptions horizontalCentered="1"/>
  <pageMargins left="0.27777777777777779" right="0.27777777777777779" top="0.1388888888888889" bottom="0.1388888888888889" header="0.3" footer="0"/>
  <pageSetup paperSize="9"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001</vt:lpstr>
    </vt:vector>
  </TitlesOfParts>
  <Company>CDU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Đukić</dc:creator>
  <cp:lastModifiedBy>Aleksandar Đukić</cp:lastModifiedBy>
  <cp:lastPrinted>2024-12-16T09:41:35Z</cp:lastPrinted>
  <dcterms:created xsi:type="dcterms:W3CDTF">2024-11-07T09:24:00Z</dcterms:created>
  <dcterms:modified xsi:type="dcterms:W3CDTF">2025-12-11T16:28:18Z</dcterms:modified>
</cp:coreProperties>
</file>