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Olga\Desktop\TRANSPARENTNOST\12.mjesec\objava\"/>
    </mc:Choice>
  </mc:AlternateContent>
  <xr:revisionPtr revIDLastSave="0" documentId="13_ncr:1_{043C9282-875E-482E-BC4E-6516412A7C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28" i="1" l="1"/>
  <c r="G251" i="1" l="1"/>
  <c r="G250" i="1"/>
  <c r="G214" i="1" l="1"/>
  <c r="G213" i="1"/>
  <c r="G202" i="1"/>
  <c r="G175" i="1"/>
  <c r="G158" i="1"/>
  <c r="G157" i="1"/>
  <c r="G89" i="1"/>
  <c r="G39" i="1"/>
  <c r="G28" i="1"/>
</calcChain>
</file>

<file path=xl/sharedStrings.xml><?xml version="1.0" encoding="utf-8"?>
<sst xmlns="http://schemas.openxmlformats.org/spreadsheetml/2006/main" count="2249" uniqueCount="647">
  <si>
    <t>A &amp; B d.o.o.</t>
  </si>
  <si>
    <t>(GDPR)</t>
  </si>
  <si>
    <t>01741196103</t>
  </si>
  <si>
    <t>01913192986</t>
  </si>
  <si>
    <t>02023029348</t>
  </si>
  <si>
    <t>02156897147</t>
  </si>
  <si>
    <t>02901606720</t>
  </si>
  <si>
    <t>02906094578</t>
  </si>
  <si>
    <t>02918144179</t>
  </si>
  <si>
    <t>03508830719</t>
  </si>
  <si>
    <t>04492664153</t>
  </si>
  <si>
    <t>05273195306</t>
  </si>
  <si>
    <t>05279949306</t>
  </si>
  <si>
    <t>05614216244</t>
  </si>
  <si>
    <t>05684002072</t>
  </si>
  <si>
    <t>05821545022</t>
  </si>
  <si>
    <t>06368590597</t>
  </si>
  <si>
    <t>06489047030</t>
  </si>
  <si>
    <t>06531901714</t>
  </si>
  <si>
    <t>06779162480</t>
  </si>
  <si>
    <t>09146496654</t>
  </si>
  <si>
    <t>09292101257</t>
  </si>
  <si>
    <t>09371680761</t>
  </si>
  <si>
    <t>10. TRAVANJ d.o.o.</t>
  </si>
  <si>
    <t>10009650154</t>
  </si>
  <si>
    <t>10383719392</t>
  </si>
  <si>
    <t>11892441949</t>
  </si>
  <si>
    <t>14509285435</t>
  </si>
  <si>
    <t>14549641619</t>
  </si>
  <si>
    <t>15258534883</t>
  </si>
  <si>
    <t>16214531266</t>
  </si>
  <si>
    <t>16391096016</t>
  </si>
  <si>
    <t>18456059546</t>
  </si>
  <si>
    <t>18683136487</t>
  </si>
  <si>
    <t>18736141210</t>
  </si>
  <si>
    <t>18966227376</t>
  </si>
  <si>
    <t>19081493664</t>
  </si>
  <si>
    <t>19819724166</t>
  </si>
  <si>
    <t>19859608335</t>
  </si>
  <si>
    <t>2025-12 mj.</t>
  </si>
  <si>
    <t>20950636972</t>
  </si>
  <si>
    <t>21523879111</t>
  </si>
  <si>
    <t>21720748086</t>
  </si>
  <si>
    <t>22480447126</t>
  </si>
  <si>
    <t>22941908592</t>
  </si>
  <si>
    <t>23057039320</t>
  </si>
  <si>
    <t>23759810849</t>
  </si>
  <si>
    <t>24130056111</t>
  </si>
  <si>
    <t>24815587889</t>
  </si>
  <si>
    <t>24846301629</t>
  </si>
  <si>
    <t>24923103811</t>
  </si>
  <si>
    <t>26619170672</t>
  </si>
  <si>
    <t>27759560625</t>
  </si>
  <si>
    <t>29035933600</t>
  </si>
  <si>
    <t>29524210204</t>
  </si>
  <si>
    <t>30532290707</t>
  </si>
  <si>
    <t>3111</t>
  </si>
  <si>
    <t>3114</t>
  </si>
  <si>
    <t>3121</t>
  </si>
  <si>
    <t>3132</t>
  </si>
  <si>
    <t>3211</t>
  </si>
  <si>
    <t>3212</t>
  </si>
  <si>
    <t>3213</t>
  </si>
  <si>
    <t>3221</t>
  </si>
  <si>
    <t>3222</t>
  </si>
  <si>
    <t>3223</t>
  </si>
  <si>
    <t>3224</t>
  </si>
  <si>
    <t>3225</t>
  </si>
  <si>
    <t>3227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</si>
  <si>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</si>
  <si>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</si>
  <si>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</si>
  <si>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</si>
  <si>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</si>
  <si>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</si>
  <si>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</si>
  <si>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</si>
  <si>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</si>
  <si>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3241</t>
  </si>
  <si>
    <t>32614011568</t>
  </si>
  <si>
    <t>3292</t>
  </si>
  <si>
    <t>3293</t>
  </si>
  <si>
    <t>3295</t>
  </si>
  <si>
    <t>3299</t>
  </si>
  <si>
    <t>33706439962</t>
  </si>
  <si>
    <t>3431</t>
  </si>
  <si>
    <t>3432</t>
  </si>
  <si>
    <t>3433</t>
  </si>
  <si>
    <t>34976993601</t>
  </si>
  <si>
    <t>35464102260</t>
  </si>
  <si>
    <t>35499472821</t>
  </si>
  <si>
    <t>36228944903</t>
  </si>
  <si>
    <t>38862460256</t>
  </si>
  <si>
    <t>39751563435</t>
  </si>
  <si>
    <t>40103171762</t>
  </si>
  <si>
    <t>40174736344</t>
  </si>
  <si>
    <t>41358203921</t>
  </si>
  <si>
    <t>41823200992</t>
  </si>
  <si>
    <t>4221</t>
  </si>
  <si>
    <t>4222</t>
  </si>
  <si>
    <t>4223</t>
  </si>
  <si>
    <t>4224</t>
  </si>
  <si>
    <t>4225</t>
  </si>
  <si>
    <t>42296850723</t>
  </si>
  <si>
    <t>4241</t>
  </si>
  <si>
    <t>4242</t>
  </si>
  <si>
    <t>43354566311</t>
  </si>
  <si>
    <t>43698579132</t>
  </si>
  <si>
    <t>44110106406</t>
  </si>
  <si>
    <t>4511</t>
  </si>
  <si>
    <t>45816750516</t>
  </si>
  <si>
    <t>45937300404</t>
  </si>
  <si>
    <t>46108893754</t>
  </si>
  <si>
    <t>46118101286</t>
  </si>
  <si>
    <t>46556562723</t>
  </si>
  <si>
    <t>47432874968</t>
  </si>
  <si>
    <t>48743955583</t>
  </si>
  <si>
    <t>49266720063</t>
  </si>
  <si>
    <t>49267779923</t>
  </si>
  <si>
    <t>49576390857</t>
  </si>
  <si>
    <t>50589305017</t>
  </si>
  <si>
    <t>51271701229</t>
  </si>
  <si>
    <t>52931027628</t>
  </si>
  <si>
    <t>53267030450</t>
  </si>
  <si>
    <t>54345709950</t>
  </si>
  <si>
    <t>54382731928</t>
  </si>
  <si>
    <t>56399891577</t>
  </si>
  <si>
    <t>56616753620</t>
  </si>
  <si>
    <t>56895477602</t>
  </si>
  <si>
    <t>57378713460</t>
  </si>
  <si>
    <t>57481673535</t>
  </si>
  <si>
    <t>57552096233</t>
  </si>
  <si>
    <t>58353015102</t>
  </si>
  <si>
    <t>58724835598</t>
  </si>
  <si>
    <t>58765639175</t>
  </si>
  <si>
    <t>58843087891</t>
  </si>
  <si>
    <t>59072650925</t>
  </si>
  <si>
    <t>60068723053</t>
  </si>
  <si>
    <t>62226620908</t>
  </si>
  <si>
    <t>62344249842</t>
  </si>
  <si>
    <t>62815184072</t>
  </si>
  <si>
    <t>63073332379</t>
  </si>
  <si>
    <t>63336519951</t>
  </si>
  <si>
    <t>63398817957</t>
  </si>
  <si>
    <t>63859734452</t>
  </si>
  <si>
    <t>64218323816</t>
  </si>
  <si>
    <t>64308723629</t>
  </si>
  <si>
    <t>64546066176</t>
  </si>
  <si>
    <t>65134918891</t>
  </si>
  <si>
    <t>65553879500</t>
  </si>
  <si>
    <t>66089976432</t>
  </si>
  <si>
    <t>67567085531</t>
  </si>
  <si>
    <t>67851072083</t>
  </si>
  <si>
    <t>67956870959</t>
  </si>
  <si>
    <t>68373453442</t>
  </si>
  <si>
    <t>68419124305</t>
  </si>
  <si>
    <t>68859477671</t>
  </si>
  <si>
    <t>70133616033</t>
  </si>
  <si>
    <t>71332169686</t>
  </si>
  <si>
    <t>71883304715</t>
  </si>
  <si>
    <t>72218237859</t>
  </si>
  <si>
    <t>72755382769</t>
  </si>
  <si>
    <t>72840242442</t>
  </si>
  <si>
    <t>73275412890</t>
  </si>
  <si>
    <t>73468164961</t>
  </si>
  <si>
    <t>73660371074</t>
  </si>
  <si>
    <t>74069690736</t>
  </si>
  <si>
    <t>74252391756</t>
  </si>
  <si>
    <t>74823043787</t>
  </si>
  <si>
    <t>75145286506</t>
  </si>
  <si>
    <t>75508100288</t>
  </si>
  <si>
    <t>75550985023</t>
  </si>
  <si>
    <t>75861242171</t>
  </si>
  <si>
    <t>77878721822</t>
  </si>
  <si>
    <t>78396144899</t>
  </si>
  <si>
    <t>78790858154</t>
  </si>
  <si>
    <t>79069474349</t>
  </si>
  <si>
    <t>79496934924</t>
  </si>
  <si>
    <t>79643690725</t>
  </si>
  <si>
    <t>80619169099</t>
  </si>
  <si>
    <t>80805858278</t>
  </si>
  <si>
    <t>80848401890</t>
  </si>
  <si>
    <t>80885983918</t>
  </si>
  <si>
    <t>82266103720</t>
  </si>
  <si>
    <t>82266510597</t>
  </si>
  <si>
    <t>82497118239</t>
  </si>
  <si>
    <t>82986285296</t>
  </si>
  <si>
    <t>83459649124</t>
  </si>
  <si>
    <t>83850709978</t>
  </si>
  <si>
    <t>84122581314</t>
  </si>
  <si>
    <t>84376083409</t>
  </si>
  <si>
    <t>84554296819</t>
  </si>
  <si>
    <t>84698789700</t>
  </si>
  <si>
    <t>84934386922</t>
  </si>
  <si>
    <t>86706013003</t>
  </si>
  <si>
    <t>86817454245</t>
  </si>
  <si>
    <t>87198948864</t>
  </si>
  <si>
    <t>87311810356</t>
  </si>
  <si>
    <t>87479457713</t>
  </si>
  <si>
    <t>87500773013</t>
  </si>
  <si>
    <t>88470929840</t>
  </si>
  <si>
    <t>88668715479</t>
  </si>
  <si>
    <t>89338385732</t>
  </si>
  <si>
    <t>89516372197</t>
  </si>
  <si>
    <t>89609642697</t>
  </si>
  <si>
    <t>90329213470</t>
  </si>
  <si>
    <t>90439696130</t>
  </si>
  <si>
    <t>90528785852</t>
  </si>
  <si>
    <t>90633715804</t>
  </si>
  <si>
    <t>91040737993</t>
  </si>
  <si>
    <t>91634021778</t>
  </si>
  <si>
    <t>92510683607</t>
  </si>
  <si>
    <t>92963223473</t>
  </si>
  <si>
    <t>93273914480</t>
  </si>
  <si>
    <t>93613785608</t>
  </si>
  <si>
    <t>93629475435</t>
  </si>
  <si>
    <t>94505281348</t>
  </si>
  <si>
    <t>94818858923</t>
  </si>
  <si>
    <t>95168383120</t>
  </si>
  <si>
    <t>95206978963</t>
  </si>
  <si>
    <t>95549017341</t>
  </si>
  <si>
    <t>96327432772</t>
  </si>
  <si>
    <t>96725652983</t>
  </si>
  <si>
    <t>98164324541</t>
  </si>
  <si>
    <t>98415343744</t>
  </si>
  <si>
    <t>98426608580</t>
  </si>
  <si>
    <t>98560341683</t>
  </si>
  <si>
    <t>98621891566</t>
  </si>
  <si>
    <t>98828194905</t>
  </si>
  <si>
    <t>98872214577</t>
  </si>
  <si>
    <t>99393766301</t>
  </si>
  <si>
    <t>99944170669</t>
  </si>
  <si>
    <t>A1 HRVATSKA d.o.o.</t>
  </si>
  <si>
    <t>AGENCIJA ZA KOMERC.DJELATNOST d.o.o.</t>
  </si>
  <si>
    <t>AGRO-NORŠIĆ j.d.o.o.</t>
  </si>
  <si>
    <t>AKTIVA INFO d.o.o.</t>
  </si>
  <si>
    <t>ALARM AUTOMATIKA d.o.o.</t>
  </si>
  <si>
    <t>ALCA ZAGREB d.o.o.</t>
  </si>
  <si>
    <t>ALESANDRO TRADE d.o.o.</t>
  </si>
  <si>
    <t>ALGRAM D.O.O.</t>
  </si>
  <si>
    <t>ALLIANZ HRVATSKA d.d.</t>
  </si>
  <si>
    <t>ALTIUM INTERNATIONAL  d.o.o.</t>
  </si>
  <si>
    <t>AMTEST d.o.o.</t>
  </si>
  <si>
    <t>ANIMALAB CROATIA d.o.o.</t>
  </si>
  <si>
    <t>ASPECTA d.o.o.</t>
  </si>
  <si>
    <t>ASTRAPROM d. o. o.</t>
  </si>
  <si>
    <t>AUTOTAKSI MILE, OBRT ZA USLUGE</t>
  </si>
  <si>
    <t>AUTOTRANS d.d.</t>
  </si>
  <si>
    <t>B.I.G. B.L.U.E.</t>
  </si>
  <si>
    <t>BARIĆ KAMEN</t>
  </si>
  <si>
    <t>BELVEDER d.o.o.</t>
  </si>
  <si>
    <t>BENT EXCELLENT d.o.o. ZAGREB</t>
  </si>
  <si>
    <t>BIOGNOST D.O.O.</t>
  </si>
  <si>
    <t>BIOMAX D.O.O.</t>
  </si>
  <si>
    <t>BIOMEDICA DIJAGNOSTIKA d.o.o.</t>
  </si>
  <si>
    <t>BIOSISTEMI d.o.o.</t>
  </si>
  <si>
    <t>BIOVIT d.o.o.</t>
  </si>
  <si>
    <t>BJELOVAR</t>
  </si>
  <si>
    <t>BLUE GYM D.O.O.</t>
  </si>
  <si>
    <t>BON-TON d.o.o.</t>
  </si>
  <si>
    <t>BUZIN</t>
  </si>
  <si>
    <t>Bakar</t>
  </si>
  <si>
    <t>Bankarske usluge i usluge platnog prometa</t>
  </si>
  <si>
    <t>CACTUS COMMUNICATIONS</t>
  </si>
  <si>
    <t>CAIR-CENTAR d.o.o.</t>
  </si>
  <si>
    <t>CAMMEO FRANŠIZA d.o.o.</t>
  </si>
  <si>
    <t>CAPITALIS d.o.o.</t>
  </si>
  <si>
    <t>CARL ZEISS d.o.o.</t>
  </si>
  <si>
    <t>CAVTAT</t>
  </si>
  <si>
    <t>CERTITUDO PARTNER d.o.o.</t>
  </si>
  <si>
    <t>CIPMANN d.o.o.</t>
  </si>
  <si>
    <t>COPAN ZAGREB D.O.O.</t>
  </si>
  <si>
    <t>CQV SYSTEMS d.o.o.</t>
  </si>
  <si>
    <t>CREMINO D.O.O.</t>
  </si>
  <si>
    <t>CRES</t>
  </si>
  <si>
    <t>CROATIA POLIKLINIKA</t>
  </si>
  <si>
    <t>CROLAB d.o.o.</t>
  </si>
  <si>
    <t>CYBER_FOLKS D.O.O. (AVALON d.o.o.)</t>
  </si>
  <si>
    <t>DECATHLON ZAGREB D.O.O.</t>
  </si>
  <si>
    <t>DEM D.O.O.</t>
  </si>
  <si>
    <t>DESNI KLIK d.o.o.</t>
  </si>
  <si>
    <t>DEZINSEKCIJA d.o.o. Rijeka</t>
  </si>
  <si>
    <t>DGEmin OBRT ZA TEHNIČKO SAVJETOVANJE</t>
  </si>
  <si>
    <t>DHL INTERNATIONAL d.o.o.</t>
  </si>
  <si>
    <t>DIAHEM d.o.o.</t>
  </si>
  <si>
    <t>DIMNJAČAR d.o.o.</t>
  </si>
  <si>
    <t>DIOXA d.o.o.</t>
  </si>
  <si>
    <t>DONJI STUPNIK</t>
  </si>
  <si>
    <t>DRŽAVNI ARHIV U RIJECI</t>
  </si>
  <si>
    <t>DRŽAVNI INSPEKTORAT</t>
  </si>
  <si>
    <t>DRŽAVNI PRORAČUN REPUBLIKE HRVATSKE</t>
  </si>
  <si>
    <t>DYNAMIC d.o.o.</t>
  </si>
  <si>
    <t>Dobrinj</t>
  </si>
  <si>
    <t>Dodatna ulaganja na građevinskim objektima</t>
  </si>
  <si>
    <t>Donja Zelina</t>
  </si>
  <si>
    <t>Doprinosi za obvezno zdravstveno osiguranje</t>
  </si>
  <si>
    <t>EKUPI d.o.o.</t>
  </si>
  <si>
    <t>ELEKTROINSTALACIJE ŠPORČIĆ d.o.o</t>
  </si>
  <si>
    <t>ELEKTROMAX D.O.O.</t>
  </si>
  <si>
    <t>ENERGO D.O.O.</t>
  </si>
  <si>
    <t>ERSTE &amp; STEIERMARKISCHE BANK D.D.</t>
  </si>
  <si>
    <t>EX LIBRIS d.o.o.</t>
  </si>
  <si>
    <t>Energija</t>
  </si>
  <si>
    <t>FAGRON HRVATSKA d.o.o.</t>
  </si>
  <si>
    <t>FARMACEUTSKO-BIOKEMIJSKI FAKULTET</t>
  </si>
  <si>
    <t>FESTIVAL OPATIJA</t>
  </si>
  <si>
    <t>FILOZOFSKI FAKULTET ZAGREB</t>
  </si>
  <si>
    <t>FILTAN d.o.o.</t>
  </si>
  <si>
    <t>FLORAMY, OBRT ZA CVJEĆARSTVO</t>
  </si>
  <si>
    <t>FOTO KURTI</t>
  </si>
  <si>
    <t>FOXSTUDIO j.d.o.o.</t>
  </si>
  <si>
    <t>FRIGO-DM RASHLADNI SISTEMI I OPREMA</t>
  </si>
  <si>
    <t>FRONTIERS MEDIA SA</t>
  </si>
  <si>
    <t>GA INTERNATIONAL</t>
  </si>
  <si>
    <t>GO COM D.O.O.</t>
  </si>
  <si>
    <t>GOREA PLUS d.o.o.</t>
  </si>
  <si>
    <t>GORNJI STUPNIK</t>
  </si>
  <si>
    <t>GRAD RIJEKA</t>
  </si>
  <si>
    <t>HARTA d.o.o.</t>
  </si>
  <si>
    <t>HELENA d.o.o.</t>
  </si>
  <si>
    <t>HEP OPSKRBA D.O.O.</t>
  </si>
  <si>
    <t>HGSPOT GRUPA d.o.o.</t>
  </si>
  <si>
    <t>HP - HRVATSKA POŠTA D.D.</t>
  </si>
  <si>
    <t>HRV.ZAJED.RAČUN.I FIN.DJEL.</t>
  </si>
  <si>
    <t>HRVATSKA RADIOTELEVIZIJA</t>
  </si>
  <si>
    <t>IDEJA d.o.o.</t>
  </si>
  <si>
    <t>IKEA HRVATSKA d.o.o.</t>
  </si>
  <si>
    <t>INA d.d.</t>
  </si>
  <si>
    <t>INEL - medicinska tehnika d.o.o.</t>
  </si>
  <si>
    <t>INFOLAB</t>
  </si>
  <si>
    <t>INKOLAB D.O.O.</t>
  </si>
  <si>
    <t>INSTAR CENTER d.o.o.</t>
  </si>
  <si>
    <t>INTEL TRADE SERVISI d.o.o.</t>
  </si>
  <si>
    <t>IRON MOUNTAIN HRVATSKA d.o.o.</t>
  </si>
  <si>
    <t>ISTRABENZ PLINI D.O.O.</t>
  </si>
  <si>
    <t>ISTYLE d.o.o.</t>
  </si>
  <si>
    <t>Instrumenti i uređaji</t>
  </si>
  <si>
    <t>Intelektualne i osobne usluge</t>
  </si>
  <si>
    <t>IČIĆI</t>
  </si>
  <si>
    <t>JADRAN GALENSKI LABORATORIJ D.D.</t>
  </si>
  <si>
    <t>JASIKA D.O.O.</t>
  </si>
  <si>
    <t>JURDANI</t>
  </si>
  <si>
    <t>KARL DIETZ KIJEVO d.o.o.</t>
  </si>
  <si>
    <t>KARTONAŽA HUDETZ</t>
  </si>
  <si>
    <t>KASTAV</t>
  </si>
  <si>
    <t>KAUFLAND HRVATSKA K.D.</t>
  </si>
  <si>
    <t>KBT CENTAR,  OBRT ZA PSIHOTERAPIJU</t>
  </si>
  <si>
    <t>KD AUTOTROLEJ d.o.o.</t>
  </si>
  <si>
    <t>KD KOSTRENA d.o.o.</t>
  </si>
  <si>
    <t>KD VODOVOD I KANALIZACIJA d.o.o.</t>
  </si>
  <si>
    <t>KD ČISTOĆA. d.o.o.</t>
  </si>
  <si>
    <t>KEFO d.o.o.</t>
  </si>
  <si>
    <t>KEMOLAB D.O.O.</t>
  </si>
  <si>
    <t>KERSCHOFFSET d.o.o.</t>
  </si>
  <si>
    <t>KONCEPT MEDIA d.o.o.</t>
  </si>
  <si>
    <t>KONEKTOR UGOSTITELJSTVO d.o.o.</t>
  </si>
  <si>
    <t>KONZUM  plus d.o.o.</t>
  </si>
  <si>
    <t>KOSTRENA</t>
  </si>
  <si>
    <t>KRK</t>
  </si>
  <si>
    <t>KSU d.o.o.</t>
  </si>
  <si>
    <t>KVANTUM-TIM d.o.o.</t>
  </si>
  <si>
    <t>Kijevo</t>
  </si>
  <si>
    <t>Knjige</t>
  </si>
  <si>
    <t>Komunalne usluge</t>
  </si>
  <si>
    <t>Komunikacijska oprema</t>
  </si>
  <si>
    <t>Kraljevica</t>
  </si>
  <si>
    <t>Kvik d.o.o.</t>
  </si>
  <si>
    <t>LABENA d.o.o.</t>
  </si>
  <si>
    <t>LABOMAR D.O.O</t>
  </si>
  <si>
    <t>LABORMED d.o.o.</t>
  </si>
  <si>
    <t>LIDL HRVATSKA D.O.O.K.D</t>
  </si>
  <si>
    <t>LINGUA-SOFT d.o.o.</t>
  </si>
  <si>
    <t>LINKS d.o.o.</t>
  </si>
  <si>
    <t>LJEVAONICA UMJETNINA UJEVIĆ d.o.o.</t>
  </si>
  <si>
    <t>LKB VERTRIEBS Ges.m.b.H.</t>
  </si>
  <si>
    <t>LOCUM TRADE d.o.o.</t>
  </si>
  <si>
    <t>LOGIN SUSTAVI d.o.o.</t>
  </si>
  <si>
    <t>LOGIN d.o.o.</t>
  </si>
  <si>
    <t>LOVRAN</t>
  </si>
  <si>
    <t>LPP CROATIA D.O.O.</t>
  </si>
  <si>
    <t>Ledum Kamara SK s.r.o.</t>
  </si>
  <si>
    <t>M.G. TEAM d.o.o.</t>
  </si>
  <si>
    <t>MASTIF METALI, OBRT ZA PROIZVODNJU</t>
  </si>
  <si>
    <t>MATULJI</t>
  </si>
  <si>
    <t>MDPI AG</t>
  </si>
  <si>
    <t>MEDCOM D.O.O.</t>
  </si>
  <si>
    <t>MEDIA D.O.O.</t>
  </si>
  <si>
    <t>MEDIC D.O.O.</t>
  </si>
  <si>
    <t>MEDICAL CENTAR d.o.o.</t>
  </si>
  <si>
    <t>MEDICAL INTERTRADE d.o.o.</t>
  </si>
  <si>
    <t>MEDICINSKA NAKLADA  d.o.o.</t>
  </si>
  <si>
    <t>MEDICINSKA OPREMA STARI GRAD</t>
  </si>
  <si>
    <t>MEDICINSKI FAKULTET U RIJECI</t>
  </si>
  <si>
    <t>MEDIFIX d.o.o.</t>
  </si>
  <si>
    <t>MEDIKA D.D.</t>
  </si>
  <si>
    <t>MEDIPLAN</t>
  </si>
  <si>
    <t>MEĐIMURJE-PLIN d.o.o.</t>
  </si>
  <si>
    <t>MIND TRADE d.o.o.</t>
  </si>
  <si>
    <t>MMK TRGOVINA D.O.O.</t>
  </si>
  <si>
    <t>MY FOOD d.o.o.</t>
  </si>
  <si>
    <t>Materijal i dijelovi za tekuće i investicijsko održavanje</t>
  </si>
  <si>
    <t>Materijal i sirovine</t>
  </si>
  <si>
    <t>Medicinska i laboratorijska oprema</t>
  </si>
  <si>
    <t>Muller trgovina Zagreb d.o.o.</t>
  </si>
  <si>
    <t>NARODNE NOVINE d.d.</t>
  </si>
  <si>
    <t>NETCOM d.o.o.</t>
  </si>
  <si>
    <t>NONO FRANE, UGOSTITELJSKI OBRT,</t>
  </si>
  <si>
    <t>NOVI LIST D.D.</t>
  </si>
  <si>
    <t>NOVI ZAGREB</t>
  </si>
  <si>
    <t>NOVIGRAD</t>
  </si>
  <si>
    <t>NOVOGENE (UK) COMPANY LIMITED</t>
  </si>
  <si>
    <t>Naknade troškova osobama izvan radnog odnosa</t>
  </si>
  <si>
    <t>Naknade za prijevoz, za rad na terenu i odvojeni život</t>
  </si>
  <si>
    <t>Negativne tečajne razlike i razlike zbog primjene valutne klauzule</t>
  </si>
  <si>
    <t>OPATIJA</t>
  </si>
  <si>
    <t>OSIJEK</t>
  </si>
  <si>
    <t>Omiš</t>
  </si>
  <si>
    <t>Oprema za održavanje i zaštitu</t>
  </si>
  <si>
    <t>Ostale usluge</t>
  </si>
  <si>
    <t>Ostali nespomenuti rashodi poslovanja</t>
  </si>
  <si>
    <t>Ostali rashodi za zaposlene</t>
  </si>
  <si>
    <t>PETROL d.o.o.</t>
  </si>
  <si>
    <t>PEVEX d.d.</t>
  </si>
  <si>
    <t>PIK d.d.</t>
  </si>
  <si>
    <t>PINO KOZALTING d.o.o.</t>
  </si>
  <si>
    <t>PJEVAČKI ZBOR MLADIH JOSIP KAPLAN</t>
  </si>
  <si>
    <t>PLAST-VENT</t>
  </si>
  <si>
    <t>PLODINE d.d.</t>
  </si>
  <si>
    <t>PRESS  d.o.o.</t>
  </si>
  <si>
    <t>PRIMA COMMERCE d.o.o.</t>
  </si>
  <si>
    <t>PRIRODOSLOVNI MUZEJ</t>
  </si>
  <si>
    <t>PROJEKTEKA d.o.o.</t>
  </si>
  <si>
    <t>PULA</t>
  </si>
  <si>
    <t>Plaće za posebne uvjete rada</t>
  </si>
  <si>
    <t>Plaće za redovan rad</t>
  </si>
  <si>
    <t>PreciPoint GmbH</t>
  </si>
  <si>
    <t>Premije osiguranja</t>
  </si>
  <si>
    <t>Pristojbe i naknade</t>
  </si>
  <si>
    <t>REDAK d.o.o.</t>
  </si>
  <si>
    <t>REPRINT, OBRT ZA FOTOKOPIRANJE I</t>
  </si>
  <si>
    <t>RHEA d.o.o.</t>
  </si>
  <si>
    <t>RIJEKA</t>
  </si>
  <si>
    <t>ROBERT'S d.o.o.</t>
  </si>
  <si>
    <t>ROMA UGOSTITELJSTVO d.o.o.</t>
  </si>
  <si>
    <t>RONIS d.o.o.</t>
  </si>
  <si>
    <t>ROVINJ (Rovigno)</t>
  </si>
  <si>
    <t>RPK DESIGN D.O.O.</t>
  </si>
  <si>
    <t>RU-VE d.o.o.</t>
  </si>
  <si>
    <t>Računalne usluge</t>
  </si>
  <si>
    <t>Reprezentacija</t>
  </si>
  <si>
    <t>SAMOBOR</t>
  </si>
  <si>
    <t>SCHNEIDAR d.o.o.</t>
  </si>
  <si>
    <t>SEMLAB, SERVIS, ZASTOPANJE</t>
  </si>
  <si>
    <t>SENSO PROFI d.o.o.</t>
  </si>
  <si>
    <t>SESVETE</t>
  </si>
  <si>
    <t>SHIMADZU d.o.o.</t>
  </si>
  <si>
    <t>SI24265187</t>
  </si>
  <si>
    <t>SISAK</t>
  </si>
  <si>
    <t>SLUGA D.O.O.</t>
  </si>
  <si>
    <t>SPAR HRVATSKA D.O.O.</t>
  </si>
  <si>
    <t>SPLIT</t>
  </si>
  <si>
    <t>STAKLO RIJEKA d.o.o.</t>
  </si>
  <si>
    <t>STATUS d.o.o.</t>
  </si>
  <si>
    <t>STORM SECURITY d.o.o.</t>
  </si>
  <si>
    <t>STRATOS ProTech d.o.o.</t>
  </si>
  <si>
    <t>STUDENAC D.O.O.</t>
  </si>
  <si>
    <t>STUDENTSKI CENTAR RIJEKA</t>
  </si>
  <si>
    <t>SUSEDGRAD</t>
  </si>
  <si>
    <t>SVAROG d.o.o.</t>
  </si>
  <si>
    <t>SVETA NEDELJA</t>
  </si>
  <si>
    <t>SVEUČILIŠNA KNJIŽNICA RIJEKA</t>
  </si>
  <si>
    <t>SVEUČILIŠTE U RIJECI</t>
  </si>
  <si>
    <t>Selce</t>
  </si>
  <si>
    <t>Sesvete-Kraljevec</t>
  </si>
  <si>
    <t>Sitni inventar i autogume</t>
  </si>
  <si>
    <t>Službena putovanja</t>
  </si>
  <si>
    <t>Službena, radna i zaštitna odjeća i obuća</t>
  </si>
  <si>
    <t>Stručno usavršavanje zaposlenika</t>
  </si>
  <si>
    <t>TAMIKO INSTRUMENTS D.O.O.</t>
  </si>
  <si>
    <t>TARSA J.D.O.O.</t>
  </si>
  <si>
    <t>TDK RIJEKA d.o.o.</t>
  </si>
  <si>
    <t>TEA-MEDICINA d.o.o.</t>
  </si>
  <si>
    <t>TEB POSLOVNO SAVJETOVANJE</t>
  </si>
  <si>
    <t>TEDI POSLOVANJE D.O.O.</t>
  </si>
  <si>
    <t>TELEMACH HRVATSKA d.o.o.</t>
  </si>
  <si>
    <t>TEMPORIS SAVJETOVANJE d.o.o.</t>
  </si>
  <si>
    <t>TEMPUS MEDIA d.o.o.</t>
  </si>
  <si>
    <t>TIK ZAGREB d.o.o.</t>
  </si>
  <si>
    <t>TISKARA I GRAFIKA VIŠKOVO d.o.o.</t>
  </si>
  <si>
    <t>TK ELEVATOR EASTERN EUROPE GmBh</t>
  </si>
  <si>
    <t>TOPLANE D.O.O.</t>
  </si>
  <si>
    <t>TRANSPOZON, SAVJETOVANJE PRI RAZ.</t>
  </si>
  <si>
    <t>UDRUGA DEPAUL HRVATSKA</t>
  </si>
  <si>
    <t>UNICREDIT LEASING CROATIA d.o.o.</t>
  </si>
  <si>
    <t>UNIVERZITETNI KLINIČNI CENTER LJUBLJANA</t>
  </si>
  <si>
    <t>USTAN. ZA OBRAZOV.ODRASLIH DANTE</t>
  </si>
  <si>
    <t>Umjetnička djela (izložena u galerijama, muzejima i slično)</t>
  </si>
  <si>
    <t>Uredska oprema i namještaj</t>
  </si>
  <si>
    <t>Uredski materijal i ostali materijalni rashodi</t>
  </si>
  <si>
    <t>Usluge promidžbe i informiranja</t>
  </si>
  <si>
    <t>Usluge tekućeg i investicijskog održavanja</t>
  </si>
  <si>
    <t>Usluge telefona, interneta, pošte i prijevoza</t>
  </si>
  <si>
    <t>VARAŽDIN</t>
  </si>
  <si>
    <t>VEGASOFT d.o.o.</t>
  </si>
  <si>
    <t>VELEOPREMA d.o.o.</t>
  </si>
  <si>
    <t>VELIKA GORICA</t>
  </si>
  <si>
    <t>VENTEX d.o.o.</t>
  </si>
  <si>
    <t>VETERINARSKA STANICA RIJEKA d.o.o</t>
  </si>
  <si>
    <t>VITA LAB NOVA d.o.o.</t>
  </si>
  <si>
    <t>VIVID ORIGINAL TURISTIČKA AGENCIJA d.o.o</t>
  </si>
  <si>
    <t>VIŠKOVO</t>
  </si>
  <si>
    <t>VODICE</t>
  </si>
  <si>
    <t>VODOMONT, OBRT ZA VODOINSTALACIJE</t>
  </si>
  <si>
    <t>VULKAL d.o.o.</t>
  </si>
  <si>
    <t>WUNDERKIND OBRT ZA POSLOVNE USLUGE</t>
  </si>
  <si>
    <t>YELLOW SUBMARINE d.o.o.</t>
  </si>
  <si>
    <t>ZAGREB</t>
  </si>
  <si>
    <t>ZAGREB - DUBRAVA</t>
  </si>
  <si>
    <t>ZAGREB - LUČKO</t>
  </si>
  <si>
    <t>ZAGREB-SESVETE</t>
  </si>
  <si>
    <t>ZAGREBAČKA BANKA D.D.</t>
  </si>
  <si>
    <t>Zagreb</t>
  </si>
  <si>
    <t>Zakupnine i najamnine</t>
  </si>
  <si>
    <t>Zatezne kamate</t>
  </si>
  <si>
    <t>Zdravstvene i veterinarske usluge</t>
  </si>
  <si>
    <t>ŠIBENIK</t>
  </si>
  <si>
    <t>ŠIMUNOVIĆ d.o.o.</t>
  </si>
  <si>
    <t>ŠPANJA OPREMA d.o.o.</t>
  </si>
  <si>
    <t>ČAKOVEC</t>
  </si>
  <si>
    <t>Đurđevac</t>
  </si>
  <si>
    <t>NAZIV_SUBJEKTA</t>
  </si>
  <si>
    <t>OIB</t>
  </si>
  <si>
    <t>MJESTO</t>
  </si>
  <si>
    <t>DOKUMENT</t>
  </si>
  <si>
    <t>EKONOMSKA_KLASIFIKACIJA</t>
  </si>
  <si>
    <t>OPIS</t>
  </si>
  <si>
    <t>IZNOS</t>
  </si>
  <si>
    <t>AgileBio SARL</t>
  </si>
  <si>
    <t>*</t>
  </si>
  <si>
    <t>PARIS</t>
  </si>
  <si>
    <t>2025-11 mj.</t>
  </si>
  <si>
    <t>4262</t>
  </si>
  <si>
    <t>Ulaganja u računalne programe</t>
  </si>
  <si>
    <t>MOLECULAR RESEARCH (MRDNA)</t>
  </si>
  <si>
    <t>SHALLOWATER</t>
  </si>
  <si>
    <t>WONDERSHARE GLOBAL LIMITED</t>
  </si>
  <si>
    <t>WAN CHAI</t>
  </si>
  <si>
    <t>Oxford Nanopore Technologies plc.</t>
  </si>
  <si>
    <t>Oxford</t>
  </si>
  <si>
    <t>OPEN  AI</t>
  </si>
  <si>
    <t>SAN FRANCISCO</t>
  </si>
  <si>
    <t>LJUBLJANA</t>
  </si>
  <si>
    <t>GARCHING</t>
  </si>
  <si>
    <t>Cambridge</t>
  </si>
  <si>
    <t>Basel</t>
  </si>
  <si>
    <t>Bratislava</t>
  </si>
  <si>
    <t>MUMBAI</t>
  </si>
  <si>
    <t>LAUSANNE</t>
  </si>
  <si>
    <t>BERLICUM</t>
  </si>
  <si>
    <t>NAZIV ISPLATITELJA: SVEUČILIŠTE U RIJECI, MEDICINSKI FAKULTET</t>
  </si>
  <si>
    <t>Protić Alen</t>
  </si>
  <si>
    <t>Intelektualne i osobne usluge (Autorski honorar, ukupan trošak)</t>
  </si>
  <si>
    <t>Krznarić Zrnić Irena</t>
  </si>
  <si>
    <t>Marčun Robert</t>
  </si>
  <si>
    <t>Voga Gorazd</t>
  </si>
  <si>
    <t>Župčić Miroslav</t>
  </si>
  <si>
    <t>Arbanas Juraj</t>
  </si>
  <si>
    <t>Malić Suzana</t>
  </si>
  <si>
    <t>Miklić Karmela</t>
  </si>
  <si>
    <t>Intelektualne i osobne usluge (Ugovor o djelu, ukupan trošak)</t>
  </si>
  <si>
    <t>Bobinac Dragica</t>
  </si>
  <si>
    <t>Milin Čedomila</t>
  </si>
  <si>
    <t>Karuza Jadranka</t>
  </si>
  <si>
    <t>Kapović Miljenko</t>
  </si>
  <si>
    <t>Jonjić Nives</t>
  </si>
  <si>
    <t>Kostić Lana</t>
  </si>
  <si>
    <t>Kenđel Jovanović Gordana</t>
  </si>
  <si>
    <t>Komljenović Janja</t>
  </si>
  <si>
    <t>Paić Antonija</t>
  </si>
  <si>
    <t>Simonić Ante</t>
  </si>
  <si>
    <t>Špalj Stjepan</t>
  </si>
  <si>
    <t>Đuranović Vlasta</t>
  </si>
  <si>
    <t>Smoljan Ivana</t>
  </si>
  <si>
    <t>Eraković Haber Vesna</t>
  </si>
  <si>
    <t>Primorac Dragan</t>
  </si>
  <si>
    <t>Flajšman-Raspor Sanja</t>
  </si>
  <si>
    <t>Zaninović Maja</t>
  </si>
  <si>
    <t>Maršić Matej</t>
  </si>
  <si>
    <t>Mačkić Marica Lidia</t>
  </si>
  <si>
    <t>Tudor Filip</t>
  </si>
  <si>
    <t>Petretić Ana</t>
  </si>
  <si>
    <t>Božić Katarina</t>
  </si>
  <si>
    <t>Brida Margarita</t>
  </si>
  <si>
    <t>Obersnel Branka</t>
  </si>
  <si>
    <t>Mihalić Madlen</t>
  </si>
  <si>
    <t>Blažić Filip</t>
  </si>
  <si>
    <t>Lacković Alojzije</t>
  </si>
  <si>
    <t>Mičetić Domagoj</t>
  </si>
  <si>
    <t>Cvitković Roić Andrea</t>
  </si>
  <si>
    <t>Papić Eliša</t>
  </si>
  <si>
    <t>Hero Mario</t>
  </si>
  <si>
    <t>Mirić Filip</t>
  </si>
  <si>
    <t>Krečak Ivan</t>
  </si>
  <si>
    <t>Vrsaljko Iva</t>
  </si>
  <si>
    <t>Jambrović Jurica</t>
  </si>
  <si>
    <t>Brajenić Nika</t>
  </si>
  <si>
    <t>Brusić Filip</t>
  </si>
  <si>
    <t>Lanča Bastiančić Ana</t>
  </si>
  <si>
    <t>Spicijarić Matko</t>
  </si>
  <si>
    <t>Grenko Malnar Tajana</t>
  </si>
  <si>
    <t>Aničić Josip</t>
  </si>
  <si>
    <t>Vuletić Ines</t>
  </si>
  <si>
    <t>Ahel Ledić Ema</t>
  </si>
  <si>
    <t>Radobuljac Katarina</t>
  </si>
  <si>
    <t>Frka Kušić Selma</t>
  </si>
  <si>
    <t>Kovačević Franka</t>
  </si>
  <si>
    <t>Lovrinović Grozdanić Kristina</t>
  </si>
  <si>
    <t>Šverko Roberta</t>
  </si>
  <si>
    <t>Tatalović Tanja</t>
  </si>
  <si>
    <t>Golčić Marin</t>
  </si>
  <si>
    <t>Damić Marino</t>
  </si>
  <si>
    <t>Nemarnik Nenad</t>
  </si>
  <si>
    <t>Diklić Perin Filip</t>
  </si>
  <si>
    <t>Mavrić Mate</t>
  </si>
  <si>
    <t>Samsa Paola</t>
  </si>
  <si>
    <t>Mužić Marija</t>
  </si>
  <si>
    <t>Šomen Ema</t>
  </si>
  <si>
    <t>Židan David</t>
  </si>
  <si>
    <t>Bačić Gordana</t>
  </si>
  <si>
    <t>Šlabek Ema</t>
  </si>
  <si>
    <t>Gudac Mađarević Davorka</t>
  </si>
  <si>
    <t>Ješić Maja</t>
  </si>
  <si>
    <t>Đorđević Gordana</t>
  </si>
  <si>
    <t>Biondić Tea</t>
  </si>
  <si>
    <t>Saleh Omar</t>
  </si>
  <si>
    <t>Serini Šeremet Ilarja</t>
  </si>
  <si>
    <t>Prtorić Laura</t>
  </si>
  <si>
    <t>Drašković Dorotea</t>
  </si>
  <si>
    <t>Smeraldo Sara</t>
  </si>
  <si>
    <t>Matko Lucija</t>
  </si>
  <si>
    <t>Badovinac Sara</t>
  </si>
  <si>
    <t>Lukić Anđela</t>
  </si>
  <si>
    <t>Bernard Ivanka</t>
  </si>
  <si>
    <t>RAZDOBLJE: PROSINAC 2025.</t>
  </si>
  <si>
    <t>URED OVLAŠTENOG INŽENJERA GRAÐEVINARSTVA, NEVEN ŠESTAN, dipl.ing.</t>
  </si>
  <si>
    <t>USTANOVA ZA OBRAZOVANJE ODRASLIH MEDICINSKO ESTETSKE INOVACIJE</t>
  </si>
  <si>
    <t xml:space="preserve">ZAJEDNIČKI ODVJETNIČKI URED ARSEN STIPINOVIĆ I DUŠAN MIOČIĆ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</si>
</sst>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color rgb="FF262626"/>
      <name val="Segoe U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0" xfId="0" applyBorder="1"/>
    <xf numFmtId="4" fontId="0" fillId="0" borderId="0" xfId="0" applyNumberFormat="1" applyBorder="1"/>
    <xf numFmtId="0" fontId="1" fillId="0" borderId="0" xfId="0" applyFont="1" applyBorder="1"/>
    <xf numFmtId="0" fontId="2" fillId="0" borderId="0" xfId="0" applyFont="1"/>
    <xf numFmtId="0" fontId="3" fillId="2" borderId="0" xfId="0" applyFont="1" applyFill="1" applyAlignment="1">
      <alignment vertical="center" wrapText="1"/>
    </xf>
    <xf numFmtId="0" fontId="4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5" fillId="0" borderId="1" xfId="0" applyFont="1" applyBorder="1" applyAlignment="1">
      <alignment wrapText="1"/>
    </xf>
    <xf numFmtId="4" fontId="0" fillId="0" borderId="0" xfId="0" applyNumberFormat="1"/>
    <xf numFmtId="4" fontId="4" fillId="0" borderId="1" xfId="0" applyNumberFormat="1" applyFont="1" applyBorder="1"/>
    <xf numFmtId="4" fontId="5" fillId="0" borderId="1" xfId="0" applyNumberFormat="1" applyFont="1" applyBorder="1"/>
    <xf numFmtId="4" fontId="5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1"/>
  <sheetViews>
    <sheetView tabSelected="1" topLeftCell="A355" workbookViewId="0">
      <selection activeCell="K24" sqref="K24"/>
    </sheetView>
  </sheetViews>
  <sheetFormatPr defaultRowHeight="12.75" x14ac:dyDescent="0.2"/>
  <cols>
    <col min="1" max="1" width="42.5703125" customWidth="1"/>
    <col min="2" max="2" width="15.7109375" bestFit="1" customWidth="1"/>
    <col min="3" max="3" width="19.5703125" bestFit="1" customWidth="1"/>
    <col min="4" max="4" width="11.42578125" bestFit="1" customWidth="1"/>
    <col min="5" max="5" width="28" bestFit="1" customWidth="1"/>
    <col min="6" max="6" width="56" bestFit="1" customWidth="1"/>
    <col min="7" max="7" width="11.7109375" style="14" bestFit="1" customWidth="1"/>
  </cols>
  <sheetData>
    <row r="1" spans="1:7" ht="15" x14ac:dyDescent="0.25">
      <c r="A1" s="5" t="s">
        <v>559</v>
      </c>
    </row>
    <row r="2" spans="1:7" ht="15" x14ac:dyDescent="0.25">
      <c r="A2" s="5" t="s">
        <v>643</v>
      </c>
    </row>
    <row r="4" spans="1:7" ht="15" x14ac:dyDescent="0.25">
      <c r="A4" s="7" t="s">
        <v>530</v>
      </c>
      <c r="B4" s="7" t="s">
        <v>531</v>
      </c>
      <c r="C4" s="7" t="s">
        <v>532</v>
      </c>
      <c r="D4" s="7" t="s">
        <v>533</v>
      </c>
      <c r="E4" s="7" t="s">
        <v>534</v>
      </c>
      <c r="F4" s="7" t="s">
        <v>535</v>
      </c>
      <c r="G4" s="15" t="s">
        <v>536</v>
      </c>
    </row>
    <row r="5" spans="1:7" ht="15" x14ac:dyDescent="0.25">
      <c r="A5" s="8" t="s">
        <v>0</v>
      </c>
      <c r="B5" s="8" t="s">
        <v>214</v>
      </c>
      <c r="C5" s="8" t="s">
        <v>516</v>
      </c>
      <c r="D5" s="8" t="s">
        <v>39</v>
      </c>
      <c r="E5" s="8" t="s">
        <v>64</v>
      </c>
      <c r="F5" s="8" t="s">
        <v>401</v>
      </c>
      <c r="G5" s="16">
        <v>4173.3500000000004</v>
      </c>
    </row>
    <row r="6" spans="1:7" ht="15" x14ac:dyDescent="0.25">
      <c r="A6" s="8" t="s">
        <v>23</v>
      </c>
      <c r="B6" s="8" t="s">
        <v>123</v>
      </c>
      <c r="C6" s="8" t="s">
        <v>441</v>
      </c>
      <c r="D6" s="8" t="s">
        <v>39</v>
      </c>
      <c r="E6" s="8" t="s">
        <v>69</v>
      </c>
      <c r="F6" s="8" t="s">
        <v>501</v>
      </c>
      <c r="G6" s="16">
        <v>2857.5</v>
      </c>
    </row>
    <row r="7" spans="1:7" ht="15" x14ac:dyDescent="0.25">
      <c r="A7" s="8" t="s">
        <v>232</v>
      </c>
      <c r="B7" s="8" t="s">
        <v>54</v>
      </c>
      <c r="C7" s="8" t="s">
        <v>516</v>
      </c>
      <c r="D7" s="8" t="s">
        <v>39</v>
      </c>
      <c r="E7" s="8" t="s">
        <v>69</v>
      </c>
      <c r="F7" s="8" t="s">
        <v>501</v>
      </c>
      <c r="G7" s="16">
        <v>489.04</v>
      </c>
    </row>
    <row r="8" spans="1:7" ht="15" x14ac:dyDescent="0.25">
      <c r="A8" s="8" t="s">
        <v>233</v>
      </c>
      <c r="B8" s="8" t="s">
        <v>135</v>
      </c>
      <c r="C8" s="8" t="s">
        <v>516</v>
      </c>
      <c r="D8" s="8" t="s">
        <v>39</v>
      </c>
      <c r="E8" s="8" t="s">
        <v>77</v>
      </c>
      <c r="F8" s="8" t="s">
        <v>418</v>
      </c>
      <c r="G8" s="16">
        <v>270.60000000000002</v>
      </c>
    </row>
    <row r="9" spans="1:7" s="4" customFormat="1" ht="15" x14ac:dyDescent="0.25">
      <c r="A9" s="8" t="s">
        <v>537</v>
      </c>
      <c r="B9" s="8" t="s">
        <v>538</v>
      </c>
      <c r="C9" s="8" t="s">
        <v>539</v>
      </c>
      <c r="D9" s="8" t="s">
        <v>540</v>
      </c>
      <c r="E9" s="8" t="s">
        <v>541</v>
      </c>
      <c r="F9" s="8" t="s">
        <v>542</v>
      </c>
      <c r="G9" s="16">
        <v>237.5</v>
      </c>
    </row>
    <row r="10" spans="1:7" ht="15" x14ac:dyDescent="0.25">
      <c r="A10" s="8" t="s">
        <v>234</v>
      </c>
      <c r="B10" s="8" t="s">
        <v>17</v>
      </c>
      <c r="C10" s="8" t="s">
        <v>408</v>
      </c>
      <c r="D10" s="8" t="s">
        <v>39</v>
      </c>
      <c r="E10" s="8" t="s">
        <v>64</v>
      </c>
      <c r="F10" s="8" t="s">
        <v>401</v>
      </c>
      <c r="G10" s="16">
        <v>348.04</v>
      </c>
    </row>
    <row r="11" spans="1:7" ht="15" x14ac:dyDescent="0.25">
      <c r="A11" s="8" t="s">
        <v>235</v>
      </c>
      <c r="B11" s="8" t="s">
        <v>152</v>
      </c>
      <c r="C11" s="8" t="s">
        <v>450</v>
      </c>
      <c r="D11" s="8" t="s">
        <v>39</v>
      </c>
      <c r="E11" s="8" t="s">
        <v>101</v>
      </c>
      <c r="F11" s="8" t="s">
        <v>402</v>
      </c>
      <c r="G11" s="16">
        <v>1288.83</v>
      </c>
    </row>
    <row r="12" spans="1:7" ht="15" x14ac:dyDescent="0.25">
      <c r="A12" s="8" t="s">
        <v>236</v>
      </c>
      <c r="B12" s="8" t="s">
        <v>55</v>
      </c>
      <c r="C12" s="8" t="s">
        <v>441</v>
      </c>
      <c r="D12" s="8" t="s">
        <v>39</v>
      </c>
      <c r="E12" s="8" t="s">
        <v>66</v>
      </c>
      <c r="F12" s="8" t="s">
        <v>400</v>
      </c>
      <c r="G12" s="16">
        <v>979.45</v>
      </c>
    </row>
    <row r="13" spans="1:7" ht="15" x14ac:dyDescent="0.25">
      <c r="A13" s="8" t="s">
        <v>237</v>
      </c>
      <c r="B13" s="8" t="s">
        <v>132</v>
      </c>
      <c r="C13" s="8" t="s">
        <v>516</v>
      </c>
      <c r="D13" s="8" t="s">
        <v>39</v>
      </c>
      <c r="E13" s="8" t="s">
        <v>63</v>
      </c>
      <c r="F13" s="8" t="s">
        <v>498</v>
      </c>
      <c r="G13" s="16">
        <v>126.66</v>
      </c>
    </row>
    <row r="14" spans="1:7" ht="15" x14ac:dyDescent="0.25">
      <c r="A14" s="8" t="s">
        <v>238</v>
      </c>
      <c r="B14" s="8" t="s">
        <v>172</v>
      </c>
      <c r="C14" s="8" t="s">
        <v>383</v>
      </c>
      <c r="D14" s="8" t="s">
        <v>39</v>
      </c>
      <c r="E14" s="8" t="s">
        <v>64</v>
      </c>
      <c r="F14" s="8" t="s">
        <v>401</v>
      </c>
      <c r="G14" s="16">
        <v>465.8</v>
      </c>
    </row>
    <row r="15" spans="1:7" ht="15" x14ac:dyDescent="0.25">
      <c r="A15" s="8" t="s">
        <v>239</v>
      </c>
      <c r="B15" s="8" t="s">
        <v>21</v>
      </c>
      <c r="C15" s="8" t="s">
        <v>378</v>
      </c>
      <c r="D15" s="8" t="s">
        <v>39</v>
      </c>
      <c r="E15" s="8" t="s">
        <v>98</v>
      </c>
      <c r="F15" s="8" t="s">
        <v>497</v>
      </c>
      <c r="G15" s="16">
        <v>1306.25</v>
      </c>
    </row>
    <row r="16" spans="1:7" ht="15" x14ac:dyDescent="0.25">
      <c r="A16" s="8" t="s">
        <v>240</v>
      </c>
      <c r="B16" s="8" t="s">
        <v>46</v>
      </c>
      <c r="C16" s="8" t="s">
        <v>516</v>
      </c>
      <c r="D16" s="8" t="s">
        <v>39</v>
      </c>
      <c r="E16" s="8" t="s">
        <v>80</v>
      </c>
      <c r="F16" s="8" t="s">
        <v>436</v>
      </c>
      <c r="G16" s="16">
        <v>20073.29</v>
      </c>
    </row>
    <row r="17" spans="1:7" ht="15" x14ac:dyDescent="0.25">
      <c r="A17" s="8" t="s">
        <v>241</v>
      </c>
      <c r="B17" s="8" t="s">
        <v>35</v>
      </c>
      <c r="C17" s="8" t="s">
        <v>516</v>
      </c>
      <c r="D17" s="8" t="s">
        <v>39</v>
      </c>
      <c r="E17" s="8" t="s">
        <v>64</v>
      </c>
      <c r="F17" s="8" t="s">
        <v>401</v>
      </c>
      <c r="G17" s="16">
        <v>5691.98</v>
      </c>
    </row>
    <row r="18" spans="1:7" ht="15" x14ac:dyDescent="0.25">
      <c r="A18" s="8" t="s">
        <v>242</v>
      </c>
      <c r="B18" s="8" t="s">
        <v>219</v>
      </c>
      <c r="C18" s="8" t="s">
        <v>516</v>
      </c>
      <c r="D18" s="8" t="s">
        <v>39</v>
      </c>
      <c r="E18" s="8" t="s">
        <v>64</v>
      </c>
      <c r="F18" s="8" t="s">
        <v>401</v>
      </c>
      <c r="G18" s="16">
        <v>356.25</v>
      </c>
    </row>
    <row r="19" spans="1:7" ht="15" x14ac:dyDescent="0.25">
      <c r="A19" s="8" t="s">
        <v>242</v>
      </c>
      <c r="B19" s="8" t="s">
        <v>219</v>
      </c>
      <c r="C19" s="8" t="s">
        <v>516</v>
      </c>
      <c r="D19" s="8" t="s">
        <v>39</v>
      </c>
      <c r="E19" s="8" t="s">
        <v>69</v>
      </c>
      <c r="F19" s="8" t="s">
        <v>501</v>
      </c>
      <c r="G19" s="16">
        <v>15</v>
      </c>
    </row>
    <row r="20" spans="1:7" ht="15" x14ac:dyDescent="0.25">
      <c r="A20" s="8" t="s">
        <v>243</v>
      </c>
      <c r="B20" s="8" t="s">
        <v>139</v>
      </c>
      <c r="C20" s="8" t="s">
        <v>516</v>
      </c>
      <c r="D20" s="8" t="s">
        <v>39</v>
      </c>
      <c r="E20" s="8" t="s">
        <v>64</v>
      </c>
      <c r="F20" s="8" t="s">
        <v>401</v>
      </c>
      <c r="G20" s="16">
        <v>10651.65</v>
      </c>
    </row>
    <row r="21" spans="1:7" ht="15" x14ac:dyDescent="0.25">
      <c r="A21" s="8" t="s">
        <v>243</v>
      </c>
      <c r="B21" s="8" t="s">
        <v>139</v>
      </c>
      <c r="C21" s="8" t="s">
        <v>516</v>
      </c>
      <c r="D21" s="8" t="s">
        <v>39</v>
      </c>
      <c r="E21" s="8" t="s">
        <v>69</v>
      </c>
      <c r="F21" s="8" t="s">
        <v>501</v>
      </c>
      <c r="G21" s="16">
        <v>5043.74</v>
      </c>
    </row>
    <row r="22" spans="1:7" ht="15" x14ac:dyDescent="0.25">
      <c r="A22" s="8" t="s">
        <v>244</v>
      </c>
      <c r="B22" s="8" t="s">
        <v>179</v>
      </c>
      <c r="C22" s="8" t="s">
        <v>517</v>
      </c>
      <c r="D22" s="8" t="s">
        <v>39</v>
      </c>
      <c r="E22" s="8" t="s">
        <v>64</v>
      </c>
      <c r="F22" s="8" t="s">
        <v>401</v>
      </c>
      <c r="G22" s="16">
        <v>298.75</v>
      </c>
    </row>
    <row r="23" spans="1:7" ht="15" x14ac:dyDescent="0.25">
      <c r="A23" s="8" t="s">
        <v>245</v>
      </c>
      <c r="B23" s="8" t="s">
        <v>49</v>
      </c>
      <c r="C23" s="8" t="s">
        <v>510</v>
      </c>
      <c r="D23" s="8" t="s">
        <v>39</v>
      </c>
      <c r="E23" s="8" t="s">
        <v>66</v>
      </c>
      <c r="F23" s="8" t="s">
        <v>400</v>
      </c>
      <c r="G23" s="16">
        <v>43.65</v>
      </c>
    </row>
    <row r="24" spans="1:7" ht="15" x14ac:dyDescent="0.25">
      <c r="A24" s="8" t="s">
        <v>246</v>
      </c>
      <c r="B24" s="8" t="s">
        <v>1</v>
      </c>
      <c r="C24" s="8" t="s">
        <v>1</v>
      </c>
      <c r="D24" s="8" t="s">
        <v>39</v>
      </c>
      <c r="E24" s="8" t="s">
        <v>69</v>
      </c>
      <c r="F24" s="8" t="s">
        <v>501</v>
      </c>
      <c r="G24" s="16">
        <v>187.5</v>
      </c>
    </row>
    <row r="25" spans="1:7" ht="15" x14ac:dyDescent="0.25">
      <c r="A25" s="8" t="s">
        <v>247</v>
      </c>
      <c r="B25" s="8" t="s">
        <v>37</v>
      </c>
      <c r="C25" s="8" t="s">
        <v>274</v>
      </c>
      <c r="D25" s="8" t="s">
        <v>39</v>
      </c>
      <c r="E25" s="8" t="s">
        <v>60</v>
      </c>
      <c r="F25" s="8" t="s">
        <v>475</v>
      </c>
      <c r="G25" s="16">
        <v>320.14999999999998</v>
      </c>
    </row>
    <row r="26" spans="1:7" ht="15" x14ac:dyDescent="0.25">
      <c r="A26" s="8" t="s">
        <v>247</v>
      </c>
      <c r="B26" s="8" t="s">
        <v>37</v>
      </c>
      <c r="C26" s="8" t="s">
        <v>274</v>
      </c>
      <c r="D26" s="8" t="s">
        <v>39</v>
      </c>
      <c r="E26" s="8" t="s">
        <v>61</v>
      </c>
      <c r="F26" s="8" t="s">
        <v>412</v>
      </c>
      <c r="G26" s="16">
        <v>50</v>
      </c>
    </row>
    <row r="27" spans="1:7" ht="15" x14ac:dyDescent="0.25">
      <c r="A27" s="8" t="s">
        <v>248</v>
      </c>
      <c r="B27" s="8" t="s">
        <v>2</v>
      </c>
      <c r="C27" s="8" t="s">
        <v>432</v>
      </c>
      <c r="D27" s="8" t="s">
        <v>39</v>
      </c>
      <c r="E27" s="8" t="s">
        <v>64</v>
      </c>
      <c r="F27" s="8" t="s">
        <v>401</v>
      </c>
      <c r="G27" s="16">
        <v>974.33</v>
      </c>
    </row>
    <row r="28" spans="1:7" ht="15" x14ac:dyDescent="0.25">
      <c r="A28" s="8" t="s">
        <v>249</v>
      </c>
      <c r="B28" s="8" t="s">
        <v>1</v>
      </c>
      <c r="C28" s="8" t="s">
        <v>1</v>
      </c>
      <c r="D28" s="8" t="s">
        <v>39</v>
      </c>
      <c r="E28" s="8" t="s">
        <v>70</v>
      </c>
      <c r="F28" s="8" t="s">
        <v>500</v>
      </c>
      <c r="G28" s="16">
        <f>3685+237.5-4.75</f>
        <v>3917.75</v>
      </c>
    </row>
    <row r="29" spans="1:7" ht="15" x14ac:dyDescent="0.25">
      <c r="A29" s="8" t="s">
        <v>250</v>
      </c>
      <c r="B29" s="8" t="s">
        <v>19</v>
      </c>
      <c r="C29" s="8" t="s">
        <v>441</v>
      </c>
      <c r="D29" s="8" t="s">
        <v>39</v>
      </c>
      <c r="E29" s="8" t="s">
        <v>77</v>
      </c>
      <c r="F29" s="8" t="s">
        <v>418</v>
      </c>
      <c r="G29" s="16">
        <v>13137.6</v>
      </c>
    </row>
    <row r="30" spans="1:7" ht="15" x14ac:dyDescent="0.25">
      <c r="A30" s="8" t="s">
        <v>251</v>
      </c>
      <c r="B30" s="8" t="s">
        <v>209</v>
      </c>
      <c r="C30" s="8" t="s">
        <v>516</v>
      </c>
      <c r="D30" s="8" t="s">
        <v>39</v>
      </c>
      <c r="E30" s="8" t="s">
        <v>64</v>
      </c>
      <c r="F30" s="8" t="s">
        <v>401</v>
      </c>
      <c r="G30" s="16">
        <v>31.96</v>
      </c>
    </row>
    <row r="31" spans="1:7" ht="15" x14ac:dyDescent="0.25">
      <c r="A31" s="8" t="s">
        <v>251</v>
      </c>
      <c r="B31" s="8" t="s">
        <v>209</v>
      </c>
      <c r="C31" s="8" t="s">
        <v>516</v>
      </c>
      <c r="D31" s="8" t="s">
        <v>39</v>
      </c>
      <c r="E31" s="8" t="s">
        <v>69</v>
      </c>
      <c r="F31" s="8" t="s">
        <v>501</v>
      </c>
      <c r="G31" s="16">
        <v>5.91</v>
      </c>
    </row>
    <row r="32" spans="1:7" ht="15" x14ac:dyDescent="0.25">
      <c r="A32" s="8" t="s">
        <v>252</v>
      </c>
      <c r="B32" s="8" t="s">
        <v>11</v>
      </c>
      <c r="C32" s="8" t="s">
        <v>517</v>
      </c>
      <c r="D32" s="8" t="s">
        <v>39</v>
      </c>
      <c r="E32" s="8" t="s">
        <v>64</v>
      </c>
      <c r="F32" s="8" t="s">
        <v>401</v>
      </c>
      <c r="G32" s="16">
        <v>534.44000000000005</v>
      </c>
    </row>
    <row r="33" spans="1:7" ht="15" x14ac:dyDescent="0.25">
      <c r="A33" s="8" t="s">
        <v>253</v>
      </c>
      <c r="B33" s="8" t="s">
        <v>158</v>
      </c>
      <c r="C33" s="8" t="s">
        <v>516</v>
      </c>
      <c r="D33" s="8" t="s">
        <v>39</v>
      </c>
      <c r="E33" s="8" t="s">
        <v>64</v>
      </c>
      <c r="F33" s="8" t="s">
        <v>401</v>
      </c>
      <c r="G33" s="16">
        <v>84.64</v>
      </c>
    </row>
    <row r="34" spans="1:7" ht="15" x14ac:dyDescent="0.25">
      <c r="A34" s="8" t="s">
        <v>254</v>
      </c>
      <c r="B34" s="8" t="s">
        <v>166</v>
      </c>
      <c r="C34" s="8" t="s">
        <v>516</v>
      </c>
      <c r="D34" s="8" t="s">
        <v>39</v>
      </c>
      <c r="E34" s="8" t="s">
        <v>64</v>
      </c>
      <c r="F34" s="8" t="s">
        <v>401</v>
      </c>
      <c r="G34" s="16">
        <v>3618.75</v>
      </c>
    </row>
    <row r="35" spans="1:7" ht="15" x14ac:dyDescent="0.25">
      <c r="A35" s="8" t="s">
        <v>255</v>
      </c>
      <c r="B35" s="8" t="s">
        <v>134</v>
      </c>
      <c r="C35" s="8" t="s">
        <v>516</v>
      </c>
      <c r="D35" s="8" t="s">
        <v>39</v>
      </c>
      <c r="E35" s="8" t="s">
        <v>64</v>
      </c>
      <c r="F35" s="8" t="s">
        <v>401</v>
      </c>
      <c r="G35" s="16">
        <v>13145.95</v>
      </c>
    </row>
    <row r="36" spans="1:7" ht="15" x14ac:dyDescent="0.25">
      <c r="A36" s="8" t="s">
        <v>256</v>
      </c>
      <c r="B36" s="8" t="s">
        <v>163</v>
      </c>
      <c r="C36" s="8" t="s">
        <v>502</v>
      </c>
      <c r="D36" s="8" t="s">
        <v>39</v>
      </c>
      <c r="E36" s="8" t="s">
        <v>64</v>
      </c>
      <c r="F36" s="8" t="s">
        <v>401</v>
      </c>
      <c r="G36" s="16">
        <v>4797.5</v>
      </c>
    </row>
    <row r="37" spans="1:7" ht="15" x14ac:dyDescent="0.25">
      <c r="A37" s="8" t="s">
        <v>258</v>
      </c>
      <c r="B37" s="8" t="s">
        <v>29</v>
      </c>
      <c r="C37" s="8" t="s">
        <v>441</v>
      </c>
      <c r="D37" s="8" t="s">
        <v>39</v>
      </c>
      <c r="E37" s="8" t="s">
        <v>73</v>
      </c>
      <c r="F37" s="8" t="s">
        <v>522</v>
      </c>
      <c r="G37" s="16">
        <v>1553.3</v>
      </c>
    </row>
    <row r="38" spans="1:7" ht="15" x14ac:dyDescent="0.25">
      <c r="A38" s="8" t="s">
        <v>259</v>
      </c>
      <c r="B38" s="8" t="s">
        <v>122</v>
      </c>
      <c r="C38" s="8" t="s">
        <v>516</v>
      </c>
      <c r="D38" s="8" t="s">
        <v>39</v>
      </c>
      <c r="E38" s="8" t="s">
        <v>63</v>
      </c>
      <c r="F38" s="8" t="s">
        <v>498</v>
      </c>
      <c r="G38" s="16">
        <v>7682.51</v>
      </c>
    </row>
    <row r="39" spans="1:7" ht="15" x14ac:dyDescent="0.25">
      <c r="A39" s="8" t="s">
        <v>263</v>
      </c>
      <c r="B39" s="8" t="s">
        <v>538</v>
      </c>
      <c r="C39" s="8" t="s">
        <v>556</v>
      </c>
      <c r="D39" s="8" t="s">
        <v>39</v>
      </c>
      <c r="E39" s="8" t="s">
        <v>75</v>
      </c>
      <c r="F39" s="8" t="s">
        <v>337</v>
      </c>
      <c r="G39" s="16">
        <f>545.49+136.37</f>
        <v>681.86</v>
      </c>
    </row>
    <row r="40" spans="1:7" ht="15" x14ac:dyDescent="0.25">
      <c r="A40" s="8" t="s">
        <v>264</v>
      </c>
      <c r="B40" s="8" t="s">
        <v>201</v>
      </c>
      <c r="C40" s="8" t="s">
        <v>516</v>
      </c>
      <c r="D40" s="8" t="s">
        <v>39</v>
      </c>
      <c r="E40" s="8" t="s">
        <v>62</v>
      </c>
      <c r="F40" s="8" t="s">
        <v>477</v>
      </c>
      <c r="G40" s="16">
        <v>750</v>
      </c>
    </row>
    <row r="41" spans="1:7" ht="15" x14ac:dyDescent="0.25">
      <c r="A41" s="8" t="s">
        <v>265</v>
      </c>
      <c r="B41" s="8" t="s">
        <v>198</v>
      </c>
      <c r="C41" s="8" t="s">
        <v>415</v>
      </c>
      <c r="D41" s="8" t="s">
        <v>39</v>
      </c>
      <c r="E41" s="8" t="s">
        <v>69</v>
      </c>
      <c r="F41" s="8" t="s">
        <v>501</v>
      </c>
      <c r="G41" s="16">
        <v>60.79</v>
      </c>
    </row>
    <row r="42" spans="1:7" ht="15" x14ac:dyDescent="0.25">
      <c r="A42" s="8" t="s">
        <v>266</v>
      </c>
      <c r="B42" s="8" t="s">
        <v>204</v>
      </c>
      <c r="C42" s="8" t="s">
        <v>268</v>
      </c>
      <c r="D42" s="8" t="s">
        <v>39</v>
      </c>
      <c r="E42" s="8" t="s">
        <v>66</v>
      </c>
      <c r="F42" s="8" t="s">
        <v>400</v>
      </c>
      <c r="G42" s="16">
        <v>22081.38</v>
      </c>
    </row>
    <row r="43" spans="1:7" ht="15" x14ac:dyDescent="0.25">
      <c r="A43" s="8" t="s">
        <v>266</v>
      </c>
      <c r="B43" s="8" t="s">
        <v>204</v>
      </c>
      <c r="C43" s="8" t="s">
        <v>268</v>
      </c>
      <c r="D43" s="8" t="s">
        <v>39</v>
      </c>
      <c r="E43" s="8" t="s">
        <v>75</v>
      </c>
      <c r="F43" s="8" t="s">
        <v>337</v>
      </c>
      <c r="G43" s="16">
        <v>1659.02</v>
      </c>
    </row>
    <row r="44" spans="1:7" ht="15" x14ac:dyDescent="0.25">
      <c r="A44" s="8" t="s">
        <v>267</v>
      </c>
      <c r="B44" s="8" t="s">
        <v>174</v>
      </c>
      <c r="C44" s="8" t="s">
        <v>516</v>
      </c>
      <c r="D44" s="8" t="s">
        <v>39</v>
      </c>
      <c r="E44" s="8" t="s">
        <v>102</v>
      </c>
      <c r="F44" s="8" t="s">
        <v>336</v>
      </c>
      <c r="G44" s="16">
        <v>4158</v>
      </c>
    </row>
    <row r="45" spans="1:7" ht="15" x14ac:dyDescent="0.25">
      <c r="A45" s="8" t="s">
        <v>269</v>
      </c>
      <c r="B45" s="8" t="s">
        <v>96</v>
      </c>
      <c r="C45" s="8" t="s">
        <v>516</v>
      </c>
      <c r="D45" s="8" t="s">
        <v>39</v>
      </c>
      <c r="E45" s="8" t="s">
        <v>62</v>
      </c>
      <c r="F45" s="8" t="s">
        <v>477</v>
      </c>
      <c r="G45" s="16">
        <v>500</v>
      </c>
    </row>
    <row r="46" spans="1:7" ht="15" x14ac:dyDescent="0.25">
      <c r="A46" s="8" t="s">
        <v>269</v>
      </c>
      <c r="B46" s="8" t="s">
        <v>96</v>
      </c>
      <c r="C46" s="8" t="s">
        <v>516</v>
      </c>
      <c r="D46" s="8" t="s">
        <v>39</v>
      </c>
      <c r="E46" s="8" t="s">
        <v>77</v>
      </c>
      <c r="F46" s="8" t="s">
        <v>418</v>
      </c>
      <c r="G46" s="16">
        <v>447.44</v>
      </c>
    </row>
    <row r="47" spans="1:7" ht="15" x14ac:dyDescent="0.25">
      <c r="A47" s="8" t="s">
        <v>270</v>
      </c>
      <c r="B47" s="8" t="s">
        <v>168</v>
      </c>
      <c r="C47" s="8" t="s">
        <v>441</v>
      </c>
      <c r="D47" s="8" t="s">
        <v>39</v>
      </c>
      <c r="E47" s="8" t="s">
        <v>77</v>
      </c>
      <c r="F47" s="8" t="s">
        <v>418</v>
      </c>
      <c r="G47" s="16">
        <v>5650</v>
      </c>
    </row>
    <row r="48" spans="1:7" ht="15" x14ac:dyDescent="0.25">
      <c r="A48" s="8" t="s">
        <v>271</v>
      </c>
      <c r="B48" s="8" t="s">
        <v>107</v>
      </c>
      <c r="C48" s="8" t="s">
        <v>505</v>
      </c>
      <c r="D48" s="8" t="s">
        <v>39</v>
      </c>
      <c r="E48" s="8" t="s">
        <v>64</v>
      </c>
      <c r="F48" s="8" t="s">
        <v>401</v>
      </c>
      <c r="G48" s="16">
        <v>2231.87</v>
      </c>
    </row>
    <row r="49" spans="1:7" ht="15" x14ac:dyDescent="0.25">
      <c r="A49" s="8" t="s">
        <v>272</v>
      </c>
      <c r="B49" s="8" t="s">
        <v>137</v>
      </c>
      <c r="C49" s="8" t="s">
        <v>469</v>
      </c>
      <c r="D49" s="8" t="s">
        <v>39</v>
      </c>
      <c r="E49" s="8" t="s">
        <v>70</v>
      </c>
      <c r="F49" s="8" t="s">
        <v>500</v>
      </c>
      <c r="G49" s="16">
        <v>3760</v>
      </c>
    </row>
    <row r="50" spans="1:7" ht="15" x14ac:dyDescent="0.25">
      <c r="A50" s="8" t="s">
        <v>273</v>
      </c>
      <c r="B50" s="8" t="s">
        <v>226</v>
      </c>
      <c r="C50" s="8" t="s">
        <v>383</v>
      </c>
      <c r="D50" s="8" t="s">
        <v>39</v>
      </c>
      <c r="E50" s="8" t="s">
        <v>81</v>
      </c>
      <c r="F50" s="8" t="s">
        <v>449</v>
      </c>
      <c r="G50" s="16">
        <v>74.599999999999994</v>
      </c>
    </row>
    <row r="51" spans="1:7" ht="15" x14ac:dyDescent="0.25">
      <c r="A51" s="8" t="s">
        <v>275</v>
      </c>
      <c r="B51" s="8" t="s">
        <v>181</v>
      </c>
      <c r="C51" s="8" t="s">
        <v>516</v>
      </c>
      <c r="D51" s="8" t="s">
        <v>39</v>
      </c>
      <c r="E51" s="8" t="s">
        <v>74</v>
      </c>
      <c r="F51" s="8" t="s">
        <v>524</v>
      </c>
      <c r="G51" s="16">
        <v>318.54000000000002</v>
      </c>
    </row>
    <row r="52" spans="1:7" ht="15" x14ac:dyDescent="0.25">
      <c r="A52" s="8" t="s">
        <v>276</v>
      </c>
      <c r="B52" s="8" t="s">
        <v>187</v>
      </c>
      <c r="C52" s="8" t="s">
        <v>516</v>
      </c>
      <c r="D52" s="8" t="s">
        <v>39</v>
      </c>
      <c r="E52" s="8" t="s">
        <v>64</v>
      </c>
      <c r="F52" s="8" t="s">
        <v>401</v>
      </c>
      <c r="G52" s="16">
        <v>3119.56</v>
      </c>
    </row>
    <row r="53" spans="1:7" ht="15" x14ac:dyDescent="0.25">
      <c r="A53" s="8" t="s">
        <v>277</v>
      </c>
      <c r="B53" s="8" t="s">
        <v>202</v>
      </c>
      <c r="C53" s="8" t="s">
        <v>529</v>
      </c>
      <c r="D53" s="8" t="s">
        <v>39</v>
      </c>
      <c r="E53" s="8" t="s">
        <v>76</v>
      </c>
      <c r="F53" s="8" t="s">
        <v>448</v>
      </c>
      <c r="G53" s="16">
        <v>313.58999999999997</v>
      </c>
    </row>
    <row r="54" spans="1:7" ht="15" x14ac:dyDescent="0.25">
      <c r="A54" s="8" t="s">
        <v>278</v>
      </c>
      <c r="B54" s="8" t="s">
        <v>203</v>
      </c>
      <c r="C54" s="8" t="s">
        <v>516</v>
      </c>
      <c r="D54" s="8" t="s">
        <v>39</v>
      </c>
      <c r="E54" s="8" t="s">
        <v>63</v>
      </c>
      <c r="F54" s="8" t="s">
        <v>498</v>
      </c>
      <c r="G54" s="16">
        <v>23.99</v>
      </c>
    </row>
    <row r="55" spans="1:7" ht="15" x14ac:dyDescent="0.25">
      <c r="A55" s="8" t="s">
        <v>279</v>
      </c>
      <c r="B55" s="8" t="s">
        <v>185</v>
      </c>
      <c r="C55" s="8" t="s">
        <v>344</v>
      </c>
      <c r="D55" s="8" t="s">
        <v>39</v>
      </c>
      <c r="E55" s="8" t="s">
        <v>64</v>
      </c>
      <c r="F55" s="8" t="s">
        <v>401</v>
      </c>
      <c r="G55" s="16">
        <v>1636.72</v>
      </c>
    </row>
    <row r="56" spans="1:7" ht="15" x14ac:dyDescent="0.25">
      <c r="A56" s="8" t="s">
        <v>280</v>
      </c>
      <c r="B56" s="8" t="s">
        <v>117</v>
      </c>
      <c r="C56" s="8" t="s">
        <v>516</v>
      </c>
      <c r="D56" s="8" t="s">
        <v>39</v>
      </c>
      <c r="E56" s="8" t="s">
        <v>69</v>
      </c>
      <c r="F56" s="8" t="s">
        <v>501</v>
      </c>
      <c r="G56" s="16">
        <v>10</v>
      </c>
    </row>
    <row r="57" spans="1:7" ht="15" x14ac:dyDescent="0.25">
      <c r="A57" s="8" t="s">
        <v>280</v>
      </c>
      <c r="B57" s="8" t="s">
        <v>117</v>
      </c>
      <c r="C57" s="8" t="s">
        <v>516</v>
      </c>
      <c r="D57" s="8" t="s">
        <v>39</v>
      </c>
      <c r="E57" s="8" t="s">
        <v>77</v>
      </c>
      <c r="F57" s="8" t="s">
        <v>418</v>
      </c>
      <c r="G57" s="16">
        <v>39.380000000000003</v>
      </c>
    </row>
    <row r="58" spans="1:7" ht="15" x14ac:dyDescent="0.25">
      <c r="A58" s="8" t="s">
        <v>281</v>
      </c>
      <c r="B58" s="8" t="s">
        <v>169</v>
      </c>
      <c r="C58" s="8" t="s">
        <v>441</v>
      </c>
      <c r="D58" s="8" t="s">
        <v>39</v>
      </c>
      <c r="E58" s="8" t="s">
        <v>72</v>
      </c>
      <c r="F58" s="8" t="s">
        <v>363</v>
      </c>
      <c r="G58" s="16">
        <v>362.5</v>
      </c>
    </row>
    <row r="59" spans="1:7" ht="15" x14ac:dyDescent="0.25">
      <c r="A59" s="8" t="s">
        <v>282</v>
      </c>
      <c r="B59" s="8" t="s">
        <v>1</v>
      </c>
      <c r="C59" s="8" t="s">
        <v>1</v>
      </c>
      <c r="D59" s="8" t="s">
        <v>39</v>
      </c>
      <c r="E59" s="8" t="s">
        <v>70</v>
      </c>
      <c r="F59" s="8" t="s">
        <v>500</v>
      </c>
      <c r="G59" s="16">
        <v>812.5</v>
      </c>
    </row>
    <row r="60" spans="1:7" ht="15" x14ac:dyDescent="0.25">
      <c r="A60" s="8" t="s">
        <v>283</v>
      </c>
      <c r="B60" s="8" t="s">
        <v>176</v>
      </c>
      <c r="C60" s="8" t="s">
        <v>408</v>
      </c>
      <c r="D60" s="8" t="s">
        <v>39</v>
      </c>
      <c r="E60" s="8" t="s">
        <v>69</v>
      </c>
      <c r="F60" s="8" t="s">
        <v>501</v>
      </c>
      <c r="G60" s="16">
        <v>273.85000000000002</v>
      </c>
    </row>
    <row r="61" spans="1:7" ht="15" x14ac:dyDescent="0.25">
      <c r="A61" s="8" t="s">
        <v>284</v>
      </c>
      <c r="B61" s="8" t="s">
        <v>94</v>
      </c>
      <c r="C61" s="8" t="s">
        <v>260</v>
      </c>
      <c r="D61" s="8" t="s">
        <v>39</v>
      </c>
      <c r="E61" s="8" t="s">
        <v>64</v>
      </c>
      <c r="F61" s="8" t="s">
        <v>401</v>
      </c>
      <c r="G61" s="16">
        <v>145.69</v>
      </c>
    </row>
    <row r="62" spans="1:7" ht="15" x14ac:dyDescent="0.25">
      <c r="A62" s="8" t="s">
        <v>285</v>
      </c>
      <c r="B62" s="8" t="s">
        <v>6</v>
      </c>
      <c r="C62" s="8" t="s">
        <v>441</v>
      </c>
      <c r="D62" s="8" t="s">
        <v>39</v>
      </c>
      <c r="E62" s="8" t="s">
        <v>72</v>
      </c>
      <c r="F62" s="8" t="s">
        <v>363</v>
      </c>
      <c r="G62" s="16">
        <v>1581.38</v>
      </c>
    </row>
    <row r="63" spans="1:7" ht="15" x14ac:dyDescent="0.25">
      <c r="A63" s="8" t="s">
        <v>286</v>
      </c>
      <c r="B63" s="8" t="s">
        <v>120</v>
      </c>
      <c r="C63" s="8" t="s">
        <v>441</v>
      </c>
      <c r="D63" s="8" t="s">
        <v>39</v>
      </c>
      <c r="E63" s="8" t="s">
        <v>70</v>
      </c>
      <c r="F63" s="8" t="s">
        <v>500</v>
      </c>
      <c r="G63" s="16">
        <v>1835.61</v>
      </c>
    </row>
    <row r="64" spans="1:7" ht="15" x14ac:dyDescent="0.25">
      <c r="A64" s="8" t="s">
        <v>288</v>
      </c>
      <c r="B64" s="8" t="s">
        <v>31</v>
      </c>
      <c r="C64" s="8" t="s">
        <v>441</v>
      </c>
      <c r="D64" s="8" t="s">
        <v>39</v>
      </c>
      <c r="E64" s="8" t="s">
        <v>77</v>
      </c>
      <c r="F64" s="8" t="s">
        <v>418</v>
      </c>
      <c r="G64" s="16">
        <v>22.07</v>
      </c>
    </row>
    <row r="65" spans="1:7" ht="15" x14ac:dyDescent="0.25">
      <c r="A65" s="8" t="s">
        <v>288</v>
      </c>
      <c r="B65" s="8" t="s">
        <v>31</v>
      </c>
      <c r="C65" s="8" t="s">
        <v>441</v>
      </c>
      <c r="D65" s="8" t="s">
        <v>39</v>
      </c>
      <c r="E65" s="8" t="s">
        <v>82</v>
      </c>
      <c r="F65" s="8" t="s">
        <v>437</v>
      </c>
      <c r="G65" s="16">
        <v>0.8</v>
      </c>
    </row>
    <row r="66" spans="1:7" ht="15" x14ac:dyDescent="0.25">
      <c r="A66" s="8" t="s">
        <v>289</v>
      </c>
      <c r="B66" s="8" t="s">
        <v>84</v>
      </c>
      <c r="C66" s="8" t="s">
        <v>516</v>
      </c>
      <c r="D66" s="8" t="s">
        <v>39</v>
      </c>
      <c r="E66" s="8" t="s">
        <v>75</v>
      </c>
      <c r="F66" s="8" t="s">
        <v>337</v>
      </c>
      <c r="G66" s="16">
        <v>58.7</v>
      </c>
    </row>
    <row r="67" spans="1:7" ht="15" x14ac:dyDescent="0.25">
      <c r="A67" s="8" t="s">
        <v>290</v>
      </c>
      <c r="B67" s="8" t="s">
        <v>33</v>
      </c>
      <c r="C67" s="8" t="s">
        <v>516</v>
      </c>
      <c r="D67" s="8" t="s">
        <v>39</v>
      </c>
      <c r="E67" s="8" t="s">
        <v>82</v>
      </c>
      <c r="F67" s="8" t="s">
        <v>437</v>
      </c>
      <c r="G67" s="16">
        <v>2328</v>
      </c>
    </row>
    <row r="68" spans="1:7" ht="15" x14ac:dyDescent="0.25">
      <c r="A68" s="8" t="s">
        <v>290</v>
      </c>
      <c r="B68" s="8" t="s">
        <v>33</v>
      </c>
      <c r="C68" s="8" t="s">
        <v>516</v>
      </c>
      <c r="D68" s="8" t="s">
        <v>39</v>
      </c>
      <c r="E68" s="8" t="s">
        <v>83</v>
      </c>
      <c r="F68" s="8" t="s">
        <v>419</v>
      </c>
      <c r="G68" s="16">
        <v>1845.98</v>
      </c>
    </row>
    <row r="69" spans="1:7" ht="15" x14ac:dyDescent="0.25">
      <c r="A69" s="8" t="s">
        <v>291</v>
      </c>
      <c r="B69" s="8" t="s">
        <v>103</v>
      </c>
      <c r="C69" s="8" t="s">
        <v>510</v>
      </c>
      <c r="D69" s="8" t="s">
        <v>39</v>
      </c>
      <c r="E69" s="8" t="s">
        <v>63</v>
      </c>
      <c r="F69" s="8" t="s">
        <v>498</v>
      </c>
      <c r="G69" s="16">
        <v>555</v>
      </c>
    </row>
    <row r="70" spans="1:7" ht="15" x14ac:dyDescent="0.25">
      <c r="A70" s="8" t="s">
        <v>296</v>
      </c>
      <c r="B70" s="8" t="s">
        <v>151</v>
      </c>
      <c r="C70" s="8" t="s">
        <v>260</v>
      </c>
      <c r="D70" s="8" t="s">
        <v>39</v>
      </c>
      <c r="E70" s="8" t="s">
        <v>63</v>
      </c>
      <c r="F70" s="8" t="s">
        <v>498</v>
      </c>
      <c r="G70" s="16">
        <v>42.99</v>
      </c>
    </row>
    <row r="71" spans="1:7" ht="15" x14ac:dyDescent="0.25">
      <c r="A71" s="8" t="s">
        <v>297</v>
      </c>
      <c r="B71" s="8" t="s">
        <v>28</v>
      </c>
      <c r="C71" s="8" t="s">
        <v>292</v>
      </c>
      <c r="D71" s="8" t="s">
        <v>39</v>
      </c>
      <c r="E71" s="8" t="s">
        <v>70</v>
      </c>
      <c r="F71" s="8" t="s">
        <v>500</v>
      </c>
      <c r="G71" s="16">
        <v>48169.64</v>
      </c>
    </row>
    <row r="72" spans="1:7" ht="15" x14ac:dyDescent="0.25">
      <c r="A72" s="8" t="s">
        <v>298</v>
      </c>
      <c r="B72" s="8" t="s">
        <v>210</v>
      </c>
      <c r="C72" s="8" t="s">
        <v>510</v>
      </c>
      <c r="D72" s="8" t="s">
        <v>39</v>
      </c>
      <c r="E72" s="8" t="s">
        <v>66</v>
      </c>
      <c r="F72" s="8" t="s">
        <v>400</v>
      </c>
      <c r="G72" s="16">
        <v>608.82000000000005</v>
      </c>
    </row>
    <row r="73" spans="1:7" ht="15" x14ac:dyDescent="0.25">
      <c r="A73" s="8" t="s">
        <v>299</v>
      </c>
      <c r="B73" s="8" t="s">
        <v>230</v>
      </c>
      <c r="C73" s="8" t="s">
        <v>441</v>
      </c>
      <c r="D73" s="8" t="s">
        <v>39</v>
      </c>
      <c r="E73" s="8" t="s">
        <v>65</v>
      </c>
      <c r="F73" s="8" t="s">
        <v>302</v>
      </c>
      <c r="G73" s="16">
        <v>610.80999999999995</v>
      </c>
    </row>
    <row r="74" spans="1:7" ht="15" x14ac:dyDescent="0.25">
      <c r="A74" s="8" t="s">
        <v>300</v>
      </c>
      <c r="B74" s="8" t="s">
        <v>45</v>
      </c>
      <c r="C74" s="8" t="s">
        <v>441</v>
      </c>
      <c r="D74" s="8" t="s">
        <v>39</v>
      </c>
      <c r="E74" s="8" t="s">
        <v>85</v>
      </c>
      <c r="F74" s="8" t="s">
        <v>262</v>
      </c>
      <c r="G74" s="16">
        <v>33.54</v>
      </c>
    </row>
    <row r="75" spans="1:7" ht="15" x14ac:dyDescent="0.25">
      <c r="A75" s="8" t="s">
        <v>301</v>
      </c>
      <c r="B75" s="8" t="s">
        <v>227</v>
      </c>
      <c r="C75" s="8" t="s">
        <v>441</v>
      </c>
      <c r="D75" s="8" t="s">
        <v>39</v>
      </c>
      <c r="E75" s="8" t="s">
        <v>104</v>
      </c>
      <c r="F75" s="8" t="s">
        <v>362</v>
      </c>
      <c r="G75" s="16">
        <v>139</v>
      </c>
    </row>
    <row r="76" spans="1:7" ht="15" x14ac:dyDescent="0.25">
      <c r="A76" s="8" t="s">
        <v>303</v>
      </c>
      <c r="B76" s="8" t="s">
        <v>25</v>
      </c>
      <c r="C76" s="8" t="s">
        <v>294</v>
      </c>
      <c r="D76" s="8" t="s">
        <v>39</v>
      </c>
      <c r="E76" s="8" t="s">
        <v>64</v>
      </c>
      <c r="F76" s="8" t="s">
        <v>401</v>
      </c>
      <c r="G76" s="16">
        <v>354.19</v>
      </c>
    </row>
    <row r="77" spans="1:7" ht="15" x14ac:dyDescent="0.25">
      <c r="A77" s="8" t="s">
        <v>304</v>
      </c>
      <c r="B77" s="8" t="s">
        <v>27</v>
      </c>
      <c r="C77" s="8" t="s">
        <v>516</v>
      </c>
      <c r="D77" s="8" t="s">
        <v>39</v>
      </c>
      <c r="E77" s="8" t="s">
        <v>62</v>
      </c>
      <c r="F77" s="8" t="s">
        <v>477</v>
      </c>
      <c r="G77" s="16">
        <v>6818.07</v>
      </c>
    </row>
    <row r="78" spans="1:7" ht="15" x14ac:dyDescent="0.25">
      <c r="A78" s="8" t="s">
        <v>305</v>
      </c>
      <c r="B78" s="8" t="s">
        <v>161</v>
      </c>
      <c r="C78" s="8" t="s">
        <v>414</v>
      </c>
      <c r="D78" s="8" t="s">
        <v>39</v>
      </c>
      <c r="E78" s="8" t="s">
        <v>73</v>
      </c>
      <c r="F78" s="8" t="s">
        <v>522</v>
      </c>
      <c r="G78" s="16">
        <v>725</v>
      </c>
    </row>
    <row r="79" spans="1:7" ht="15" x14ac:dyDescent="0.25">
      <c r="A79" s="8" t="s">
        <v>306</v>
      </c>
      <c r="B79" s="8" t="s">
        <v>208</v>
      </c>
      <c r="C79" s="8" t="s">
        <v>516</v>
      </c>
      <c r="D79" s="8" t="s">
        <v>39</v>
      </c>
      <c r="E79" s="8" t="s">
        <v>62</v>
      </c>
      <c r="F79" s="8" t="s">
        <v>477</v>
      </c>
      <c r="G79" s="16">
        <v>2250</v>
      </c>
    </row>
    <row r="80" spans="1:7" ht="15" x14ac:dyDescent="0.25">
      <c r="A80" s="8" t="s">
        <v>307</v>
      </c>
      <c r="B80" s="8" t="s">
        <v>12</v>
      </c>
      <c r="C80" s="8" t="s">
        <v>516</v>
      </c>
      <c r="D80" s="8" t="s">
        <v>39</v>
      </c>
      <c r="E80" s="8" t="s">
        <v>66</v>
      </c>
      <c r="F80" s="8" t="s">
        <v>400</v>
      </c>
      <c r="G80" s="16">
        <v>540.53</v>
      </c>
    </row>
    <row r="81" spans="1:7" ht="15" x14ac:dyDescent="0.25">
      <c r="A81" s="8" t="s">
        <v>307</v>
      </c>
      <c r="B81" s="8" t="s">
        <v>12</v>
      </c>
      <c r="C81" s="8" t="s">
        <v>516</v>
      </c>
      <c r="D81" s="8" t="s">
        <v>39</v>
      </c>
      <c r="E81" s="8" t="s">
        <v>69</v>
      </c>
      <c r="F81" s="8" t="s">
        <v>501</v>
      </c>
      <c r="G81" s="16">
        <v>80.5</v>
      </c>
    </row>
    <row r="82" spans="1:7" ht="15" x14ac:dyDescent="0.25">
      <c r="A82" s="8" t="s">
        <v>308</v>
      </c>
      <c r="B82" s="8" t="s">
        <v>1</v>
      </c>
      <c r="C82" s="8" t="s">
        <v>1</v>
      </c>
      <c r="D82" s="8" t="s">
        <v>39</v>
      </c>
      <c r="E82" s="8" t="s">
        <v>81</v>
      </c>
      <c r="F82" s="8" t="s">
        <v>449</v>
      </c>
      <c r="G82" s="16">
        <v>85</v>
      </c>
    </row>
    <row r="83" spans="1:7" ht="15" x14ac:dyDescent="0.25">
      <c r="A83" s="8" t="s">
        <v>309</v>
      </c>
      <c r="B83" s="8" t="s">
        <v>1</v>
      </c>
      <c r="C83" s="8" t="s">
        <v>1</v>
      </c>
      <c r="D83" s="8" t="s">
        <v>39</v>
      </c>
      <c r="E83" s="8" t="s">
        <v>63</v>
      </c>
      <c r="F83" s="8" t="s">
        <v>498</v>
      </c>
      <c r="G83" s="16">
        <v>192</v>
      </c>
    </row>
    <row r="84" spans="1:7" ht="15" x14ac:dyDescent="0.25">
      <c r="A84" s="8" t="s">
        <v>309</v>
      </c>
      <c r="B84" s="8" t="s">
        <v>1</v>
      </c>
      <c r="C84" s="8" t="s">
        <v>1</v>
      </c>
      <c r="D84" s="8" t="s">
        <v>39</v>
      </c>
      <c r="E84" s="8" t="s">
        <v>77</v>
      </c>
      <c r="F84" s="8" t="s">
        <v>418</v>
      </c>
      <c r="G84" s="16">
        <v>700</v>
      </c>
    </row>
    <row r="85" spans="1:7" ht="15" x14ac:dyDescent="0.25">
      <c r="A85" s="8" t="s">
        <v>310</v>
      </c>
      <c r="B85" s="8" t="s">
        <v>188</v>
      </c>
      <c r="C85" s="8" t="s">
        <v>510</v>
      </c>
      <c r="D85" s="8" t="s">
        <v>39</v>
      </c>
      <c r="E85" s="8" t="s">
        <v>77</v>
      </c>
      <c r="F85" s="8" t="s">
        <v>418</v>
      </c>
      <c r="G85" s="16">
        <v>4421.88</v>
      </c>
    </row>
    <row r="86" spans="1:7" ht="15" x14ac:dyDescent="0.25">
      <c r="A86" s="8" t="s">
        <v>311</v>
      </c>
      <c r="B86" s="8" t="s">
        <v>111</v>
      </c>
      <c r="C86" s="8" t="s">
        <v>338</v>
      </c>
      <c r="D86" s="8" t="s">
        <v>39</v>
      </c>
      <c r="E86" s="8" t="s">
        <v>70</v>
      </c>
      <c r="F86" s="8" t="s">
        <v>500</v>
      </c>
      <c r="G86" s="16">
        <v>3277.98</v>
      </c>
    </row>
    <row r="87" spans="1:7" ht="15" x14ac:dyDescent="0.25">
      <c r="A87" s="8" t="s">
        <v>311</v>
      </c>
      <c r="B87" s="8" t="s">
        <v>111</v>
      </c>
      <c r="C87" s="8" t="s">
        <v>338</v>
      </c>
      <c r="D87" s="8" t="s">
        <v>39</v>
      </c>
      <c r="E87" s="8" t="s">
        <v>72</v>
      </c>
      <c r="F87" s="8" t="s">
        <v>363</v>
      </c>
      <c r="G87" s="16">
        <v>17.63</v>
      </c>
    </row>
    <row r="88" spans="1:7" ht="15" x14ac:dyDescent="0.25">
      <c r="A88" s="8" t="s">
        <v>311</v>
      </c>
      <c r="B88" s="8" t="s">
        <v>111</v>
      </c>
      <c r="C88" s="8" t="s">
        <v>338</v>
      </c>
      <c r="D88" s="8" t="s">
        <v>39</v>
      </c>
      <c r="E88" s="8" t="s">
        <v>101</v>
      </c>
      <c r="F88" s="8" t="s">
        <v>402</v>
      </c>
      <c r="G88" s="16">
        <v>896.25</v>
      </c>
    </row>
    <row r="89" spans="1:7" ht="15" x14ac:dyDescent="0.25">
      <c r="A89" s="8" t="s">
        <v>312</v>
      </c>
      <c r="B89" s="8" t="s">
        <v>538</v>
      </c>
      <c r="C89" s="8" t="s">
        <v>557</v>
      </c>
      <c r="D89" s="8" t="s">
        <v>39</v>
      </c>
      <c r="E89" s="8" t="s">
        <v>77</v>
      </c>
      <c r="F89" s="8" t="s">
        <v>418</v>
      </c>
      <c r="G89" s="16">
        <f>2089.36+522.34</f>
        <v>2611.7000000000003</v>
      </c>
    </row>
    <row r="90" spans="1:7" ht="15" x14ac:dyDescent="0.25">
      <c r="A90" s="8" t="s">
        <v>312</v>
      </c>
      <c r="B90" s="8" t="s">
        <v>538</v>
      </c>
      <c r="C90" s="8" t="s">
        <v>557</v>
      </c>
      <c r="D90" s="8" t="s">
        <v>39</v>
      </c>
      <c r="E90" s="8" t="s">
        <v>86</v>
      </c>
      <c r="F90" s="8" t="s">
        <v>413</v>
      </c>
      <c r="G90" s="16">
        <v>87.06</v>
      </c>
    </row>
    <row r="91" spans="1:7" ht="15" x14ac:dyDescent="0.25">
      <c r="A91" s="8" t="s">
        <v>313</v>
      </c>
      <c r="B91" s="8" t="s">
        <v>538</v>
      </c>
      <c r="C91" s="8" t="s">
        <v>558</v>
      </c>
      <c r="D91" s="8" t="s">
        <v>39</v>
      </c>
      <c r="E91" s="8" t="s">
        <v>64</v>
      </c>
      <c r="F91" s="8" t="s">
        <v>401</v>
      </c>
      <c r="G91" s="16">
        <v>275.8</v>
      </c>
    </row>
    <row r="92" spans="1:7" ht="15" x14ac:dyDescent="0.25">
      <c r="A92" s="8" t="s">
        <v>313</v>
      </c>
      <c r="B92" s="8" t="s">
        <v>538</v>
      </c>
      <c r="C92" s="8" t="s">
        <v>558</v>
      </c>
      <c r="D92" s="8" t="s">
        <v>39</v>
      </c>
      <c r="E92" s="8" t="s">
        <v>69</v>
      </c>
      <c r="F92" s="8" t="s">
        <v>501</v>
      </c>
      <c r="G92" s="16">
        <v>17.5</v>
      </c>
    </row>
    <row r="93" spans="1:7" ht="15" x14ac:dyDescent="0.25">
      <c r="A93" s="8" t="s">
        <v>314</v>
      </c>
      <c r="B93" s="8" t="s">
        <v>9</v>
      </c>
      <c r="C93" s="8" t="s">
        <v>441</v>
      </c>
      <c r="D93" s="8" t="s">
        <v>39</v>
      </c>
      <c r="E93" s="8" t="s">
        <v>63</v>
      </c>
      <c r="F93" s="8" t="s">
        <v>498</v>
      </c>
      <c r="G93" s="16">
        <v>1470</v>
      </c>
    </row>
    <row r="94" spans="1:7" ht="15" x14ac:dyDescent="0.25">
      <c r="A94" s="8" t="s">
        <v>314</v>
      </c>
      <c r="B94" s="8" t="s">
        <v>9</v>
      </c>
      <c r="C94" s="8" t="s">
        <v>441</v>
      </c>
      <c r="D94" s="8" t="s">
        <v>39</v>
      </c>
      <c r="E94" s="8" t="s">
        <v>98</v>
      </c>
      <c r="F94" s="8" t="s">
        <v>497</v>
      </c>
      <c r="G94" s="16">
        <v>1000</v>
      </c>
    </row>
    <row r="95" spans="1:7" ht="15" x14ac:dyDescent="0.25">
      <c r="A95" s="8" t="s">
        <v>315</v>
      </c>
      <c r="B95" s="8" t="s">
        <v>177</v>
      </c>
      <c r="C95" s="8" t="s">
        <v>409</v>
      </c>
      <c r="D95" s="8" t="s">
        <v>39</v>
      </c>
      <c r="E95" s="8" t="s">
        <v>64</v>
      </c>
      <c r="F95" s="8" t="s">
        <v>401</v>
      </c>
      <c r="G95" s="16">
        <v>11925.82</v>
      </c>
    </row>
    <row r="96" spans="1:7" ht="15" x14ac:dyDescent="0.25">
      <c r="A96" s="8" t="s">
        <v>315</v>
      </c>
      <c r="B96" s="8" t="s">
        <v>177</v>
      </c>
      <c r="C96" s="8" t="s">
        <v>409</v>
      </c>
      <c r="D96" s="8" t="s">
        <v>39</v>
      </c>
      <c r="E96" s="8" t="s">
        <v>69</v>
      </c>
      <c r="F96" s="8" t="s">
        <v>501</v>
      </c>
      <c r="G96" s="16">
        <v>10</v>
      </c>
    </row>
    <row r="97" spans="1:7" ht="15" x14ac:dyDescent="0.25">
      <c r="A97" s="8" t="s">
        <v>317</v>
      </c>
      <c r="B97" s="8" t="s">
        <v>125</v>
      </c>
      <c r="C97" s="8" t="s">
        <v>441</v>
      </c>
      <c r="D97" s="8" t="s">
        <v>39</v>
      </c>
      <c r="E97" s="8" t="s">
        <v>72</v>
      </c>
      <c r="F97" s="8" t="s">
        <v>363</v>
      </c>
      <c r="G97" s="16">
        <v>2044.93</v>
      </c>
    </row>
    <row r="98" spans="1:7" ht="15" x14ac:dyDescent="0.25">
      <c r="A98" s="8" t="s">
        <v>318</v>
      </c>
      <c r="B98" s="8" t="s">
        <v>136</v>
      </c>
      <c r="C98" s="8" t="s">
        <v>344</v>
      </c>
      <c r="D98" s="8" t="s">
        <v>39</v>
      </c>
      <c r="E98" s="8" t="s">
        <v>63</v>
      </c>
      <c r="F98" s="8" t="s">
        <v>498</v>
      </c>
      <c r="G98" s="16">
        <v>900.63</v>
      </c>
    </row>
    <row r="99" spans="1:7" ht="15" x14ac:dyDescent="0.25">
      <c r="A99" s="8" t="s">
        <v>319</v>
      </c>
      <c r="B99" s="8" t="s">
        <v>207</v>
      </c>
      <c r="C99" s="8" t="s">
        <v>358</v>
      </c>
      <c r="D99" s="8" t="s">
        <v>39</v>
      </c>
      <c r="E99" s="8" t="s">
        <v>63</v>
      </c>
      <c r="F99" s="8" t="s">
        <v>498</v>
      </c>
      <c r="G99" s="16">
        <v>61.75</v>
      </c>
    </row>
    <row r="100" spans="1:7" ht="15" x14ac:dyDescent="0.25">
      <c r="A100" s="8" t="s">
        <v>320</v>
      </c>
      <c r="B100" s="8" t="s">
        <v>141</v>
      </c>
      <c r="C100" s="8" t="s">
        <v>516</v>
      </c>
      <c r="D100" s="8" t="s">
        <v>39</v>
      </c>
      <c r="E100" s="8" t="s">
        <v>65</v>
      </c>
      <c r="F100" s="8" t="s">
        <v>302</v>
      </c>
      <c r="G100" s="16">
        <v>20255.419999999998</v>
      </c>
    </row>
    <row r="101" spans="1:7" ht="15" x14ac:dyDescent="0.25">
      <c r="A101" s="8" t="s">
        <v>320</v>
      </c>
      <c r="B101" s="8" t="s">
        <v>141</v>
      </c>
      <c r="C101" s="8" t="s">
        <v>516</v>
      </c>
      <c r="D101" s="8" t="s">
        <v>39</v>
      </c>
      <c r="E101" s="8" t="s">
        <v>87</v>
      </c>
      <c r="F101" s="8" t="s">
        <v>523</v>
      </c>
      <c r="G101" s="16">
        <v>28.28</v>
      </c>
    </row>
    <row r="102" spans="1:7" ht="15" x14ac:dyDescent="0.25">
      <c r="A102" s="8" t="s">
        <v>321</v>
      </c>
      <c r="B102" s="8" t="s">
        <v>149</v>
      </c>
      <c r="C102" s="8" t="s">
        <v>516</v>
      </c>
      <c r="D102" s="8" t="s">
        <v>39</v>
      </c>
      <c r="E102" s="8" t="s">
        <v>63</v>
      </c>
      <c r="F102" s="8" t="s">
        <v>498</v>
      </c>
      <c r="G102" s="16">
        <v>388.91</v>
      </c>
    </row>
    <row r="103" spans="1:7" ht="15" x14ac:dyDescent="0.25">
      <c r="A103" s="8" t="s">
        <v>322</v>
      </c>
      <c r="B103" s="8" t="s">
        <v>197</v>
      </c>
      <c r="C103" s="8" t="s">
        <v>505</v>
      </c>
      <c r="D103" s="8" t="s">
        <v>39</v>
      </c>
      <c r="E103" s="8" t="s">
        <v>69</v>
      </c>
      <c r="F103" s="8" t="s">
        <v>501</v>
      </c>
      <c r="G103" s="16">
        <v>1683.98</v>
      </c>
    </row>
    <row r="104" spans="1:7" ht="15" x14ac:dyDescent="0.25">
      <c r="A104" s="8" t="s">
        <v>323</v>
      </c>
      <c r="B104" s="8" t="s">
        <v>170</v>
      </c>
      <c r="C104" s="8" t="s">
        <v>516</v>
      </c>
      <c r="D104" s="8" t="s">
        <v>39</v>
      </c>
      <c r="E104" s="8" t="s">
        <v>63</v>
      </c>
      <c r="F104" s="8" t="s">
        <v>498</v>
      </c>
      <c r="G104" s="16">
        <v>300</v>
      </c>
    </row>
    <row r="105" spans="1:7" ht="15" x14ac:dyDescent="0.25">
      <c r="A105" s="8" t="s">
        <v>324</v>
      </c>
      <c r="B105" s="8" t="s">
        <v>155</v>
      </c>
      <c r="C105" s="8" t="s">
        <v>516</v>
      </c>
      <c r="D105" s="8" t="s">
        <v>39</v>
      </c>
      <c r="E105" s="8" t="s">
        <v>71</v>
      </c>
      <c r="F105" s="8" t="s">
        <v>499</v>
      </c>
      <c r="G105" s="16">
        <v>63.72</v>
      </c>
    </row>
    <row r="106" spans="1:7" ht="15" x14ac:dyDescent="0.25">
      <c r="A106" s="8" t="s">
        <v>325</v>
      </c>
      <c r="B106" s="8" t="s">
        <v>133</v>
      </c>
      <c r="C106" s="8" t="s">
        <v>441</v>
      </c>
      <c r="D106" s="8" t="s">
        <v>39</v>
      </c>
      <c r="E106" s="8" t="s">
        <v>70</v>
      </c>
      <c r="F106" s="8" t="s">
        <v>500</v>
      </c>
      <c r="G106" s="16">
        <v>14.85</v>
      </c>
    </row>
    <row r="107" spans="1:7" ht="15" x14ac:dyDescent="0.25">
      <c r="A107" s="8" t="s">
        <v>326</v>
      </c>
      <c r="B107" s="8" t="s">
        <v>41</v>
      </c>
      <c r="C107" s="8" t="s">
        <v>473</v>
      </c>
      <c r="D107" s="8" t="s">
        <v>39</v>
      </c>
      <c r="E107" s="8" t="s">
        <v>63</v>
      </c>
      <c r="F107" s="8" t="s">
        <v>498</v>
      </c>
      <c r="G107" s="16">
        <v>21.97</v>
      </c>
    </row>
    <row r="108" spans="1:7" ht="15" x14ac:dyDescent="0.25">
      <c r="A108" s="8" t="s">
        <v>326</v>
      </c>
      <c r="B108" s="8" t="s">
        <v>41</v>
      </c>
      <c r="C108" s="8" t="s">
        <v>473</v>
      </c>
      <c r="D108" s="8" t="s">
        <v>39</v>
      </c>
      <c r="E108" s="8" t="s">
        <v>67</v>
      </c>
      <c r="F108" s="8" t="s">
        <v>474</v>
      </c>
      <c r="G108" s="16">
        <v>79.989999999999995</v>
      </c>
    </row>
    <row r="109" spans="1:7" ht="15" x14ac:dyDescent="0.25">
      <c r="A109" s="8" t="s">
        <v>326</v>
      </c>
      <c r="B109" s="8" t="s">
        <v>41</v>
      </c>
      <c r="C109" s="8" t="s">
        <v>473</v>
      </c>
      <c r="D109" s="8" t="s">
        <v>39</v>
      </c>
      <c r="E109" s="8" t="s">
        <v>98</v>
      </c>
      <c r="F109" s="8" t="s">
        <v>497</v>
      </c>
      <c r="G109" s="16">
        <v>875.98</v>
      </c>
    </row>
    <row r="110" spans="1:7" ht="15" x14ac:dyDescent="0.25">
      <c r="A110" s="8" t="s">
        <v>327</v>
      </c>
      <c r="B110" s="8" t="s">
        <v>52</v>
      </c>
      <c r="C110" s="8" t="s">
        <v>516</v>
      </c>
      <c r="D110" s="8" t="s">
        <v>39</v>
      </c>
      <c r="E110" s="8" t="s">
        <v>65</v>
      </c>
      <c r="F110" s="8" t="s">
        <v>302</v>
      </c>
      <c r="G110" s="16">
        <v>301.08999999999997</v>
      </c>
    </row>
    <row r="111" spans="1:7" ht="15" x14ac:dyDescent="0.25">
      <c r="A111" s="8" t="s">
        <v>328</v>
      </c>
      <c r="B111" s="8" t="s">
        <v>128</v>
      </c>
      <c r="C111" s="8" t="s">
        <v>521</v>
      </c>
      <c r="D111" s="8" t="s">
        <v>39</v>
      </c>
      <c r="E111" s="8" t="s">
        <v>64</v>
      </c>
      <c r="F111" s="8" t="s">
        <v>401</v>
      </c>
      <c r="G111" s="16">
        <v>1612.94</v>
      </c>
    </row>
    <row r="112" spans="1:7" ht="15" x14ac:dyDescent="0.25">
      <c r="A112" s="8" t="s">
        <v>329</v>
      </c>
      <c r="B112" s="8" t="s">
        <v>97</v>
      </c>
      <c r="C112" s="8" t="s">
        <v>516</v>
      </c>
      <c r="D112" s="8" t="s">
        <v>39</v>
      </c>
      <c r="E112" s="8" t="s">
        <v>63</v>
      </c>
      <c r="F112" s="8" t="s">
        <v>498</v>
      </c>
      <c r="G112" s="16">
        <v>79</v>
      </c>
    </row>
    <row r="113" spans="1:7" ht="15" x14ac:dyDescent="0.25">
      <c r="A113" s="8" t="s">
        <v>329</v>
      </c>
      <c r="B113" s="8" t="s">
        <v>97</v>
      </c>
      <c r="C113" s="8" t="s">
        <v>516</v>
      </c>
      <c r="D113" s="8" t="s">
        <v>39</v>
      </c>
      <c r="E113" s="8" t="s">
        <v>70</v>
      </c>
      <c r="F113" s="8" t="s">
        <v>500</v>
      </c>
      <c r="G113" s="16">
        <v>543.75</v>
      </c>
    </row>
    <row r="114" spans="1:7" ht="15" x14ac:dyDescent="0.25">
      <c r="A114" s="8" t="s">
        <v>330</v>
      </c>
      <c r="B114" s="8" t="s">
        <v>190</v>
      </c>
      <c r="C114" s="8" t="s">
        <v>516</v>
      </c>
      <c r="D114" s="8" t="s">
        <v>39</v>
      </c>
      <c r="E114" s="8" t="s">
        <v>70</v>
      </c>
      <c r="F114" s="8" t="s">
        <v>500</v>
      </c>
      <c r="G114" s="16">
        <v>800</v>
      </c>
    </row>
    <row r="115" spans="1:7" ht="15" x14ac:dyDescent="0.25">
      <c r="A115" s="8" t="s">
        <v>331</v>
      </c>
      <c r="B115" s="8" t="s">
        <v>146</v>
      </c>
      <c r="C115" s="8" t="s">
        <v>505</v>
      </c>
      <c r="D115" s="8" t="s">
        <v>39</v>
      </c>
      <c r="E115" s="8" t="s">
        <v>63</v>
      </c>
      <c r="F115" s="8" t="s">
        <v>498</v>
      </c>
      <c r="G115" s="16">
        <v>1665.94</v>
      </c>
    </row>
    <row r="116" spans="1:7" ht="15" x14ac:dyDescent="0.25">
      <c r="A116" s="8" t="s">
        <v>331</v>
      </c>
      <c r="B116" s="8" t="s">
        <v>146</v>
      </c>
      <c r="C116" s="8" t="s">
        <v>505</v>
      </c>
      <c r="D116" s="8" t="s">
        <v>39</v>
      </c>
      <c r="E116" s="8" t="s">
        <v>69</v>
      </c>
      <c r="F116" s="8" t="s">
        <v>501</v>
      </c>
      <c r="G116" s="16">
        <v>7.28</v>
      </c>
    </row>
    <row r="117" spans="1:7" ht="15" x14ac:dyDescent="0.25">
      <c r="A117" s="8" t="s">
        <v>331</v>
      </c>
      <c r="B117" s="8" t="s">
        <v>146</v>
      </c>
      <c r="C117" s="8" t="s">
        <v>505</v>
      </c>
      <c r="D117" s="8" t="s">
        <v>39</v>
      </c>
      <c r="E117" s="8" t="s">
        <v>98</v>
      </c>
      <c r="F117" s="8" t="s">
        <v>497</v>
      </c>
      <c r="G117" s="16">
        <v>1260.8900000000001</v>
      </c>
    </row>
    <row r="118" spans="1:7" ht="15" x14ac:dyDescent="0.25">
      <c r="A118" s="8" t="s">
        <v>332</v>
      </c>
      <c r="B118" s="8" t="s">
        <v>124</v>
      </c>
      <c r="C118" s="8" t="s">
        <v>341</v>
      </c>
      <c r="D118" s="8" t="s">
        <v>39</v>
      </c>
      <c r="E118" s="8" t="s">
        <v>66</v>
      </c>
      <c r="F118" s="8" t="s">
        <v>400</v>
      </c>
      <c r="G118" s="16">
        <v>888.3</v>
      </c>
    </row>
    <row r="119" spans="1:7" ht="15" x14ac:dyDescent="0.25">
      <c r="A119" s="8" t="s">
        <v>332</v>
      </c>
      <c r="B119" s="8" t="s">
        <v>124</v>
      </c>
      <c r="C119" s="8" t="s">
        <v>341</v>
      </c>
      <c r="D119" s="8" t="s">
        <v>39</v>
      </c>
      <c r="E119" s="8" t="s">
        <v>70</v>
      </c>
      <c r="F119" s="8" t="s">
        <v>500</v>
      </c>
      <c r="G119" s="16">
        <v>464.45</v>
      </c>
    </row>
    <row r="120" spans="1:7" ht="15" x14ac:dyDescent="0.25">
      <c r="A120" s="8" t="s">
        <v>333</v>
      </c>
      <c r="B120" s="8" t="s">
        <v>24</v>
      </c>
      <c r="C120" s="8" t="s">
        <v>287</v>
      </c>
      <c r="D120" s="8" t="s">
        <v>39</v>
      </c>
      <c r="E120" s="8" t="s">
        <v>73</v>
      </c>
      <c r="F120" s="8" t="s">
        <v>522</v>
      </c>
      <c r="G120" s="16">
        <v>2543.8200000000002</v>
      </c>
    </row>
    <row r="121" spans="1:7" ht="15" x14ac:dyDescent="0.25">
      <c r="A121" s="8" t="s">
        <v>334</v>
      </c>
      <c r="B121" s="8" t="s">
        <v>225</v>
      </c>
      <c r="C121" s="8" t="s">
        <v>261</v>
      </c>
      <c r="D121" s="8" t="s">
        <v>39</v>
      </c>
      <c r="E121" s="8" t="s">
        <v>64</v>
      </c>
      <c r="F121" s="8" t="s">
        <v>401</v>
      </c>
      <c r="G121" s="16">
        <v>1069.7</v>
      </c>
    </row>
    <row r="122" spans="1:7" ht="15" x14ac:dyDescent="0.25">
      <c r="A122" s="8" t="s">
        <v>334</v>
      </c>
      <c r="B122" s="8" t="s">
        <v>225</v>
      </c>
      <c r="C122" s="8" t="s">
        <v>261</v>
      </c>
      <c r="D122" s="8" t="s">
        <v>39</v>
      </c>
      <c r="E122" s="8" t="s">
        <v>69</v>
      </c>
      <c r="F122" s="8" t="s">
        <v>501</v>
      </c>
      <c r="G122" s="16">
        <v>59.33</v>
      </c>
    </row>
    <row r="123" spans="1:7" ht="15" x14ac:dyDescent="0.25">
      <c r="A123" s="8" t="s">
        <v>334</v>
      </c>
      <c r="B123" s="8" t="s">
        <v>225</v>
      </c>
      <c r="C123" s="8" t="s">
        <v>261</v>
      </c>
      <c r="D123" s="8" t="s">
        <v>39</v>
      </c>
      <c r="E123" s="8" t="s">
        <v>73</v>
      </c>
      <c r="F123" s="8" t="s">
        <v>522</v>
      </c>
      <c r="G123" s="16">
        <v>46.37</v>
      </c>
    </row>
    <row r="124" spans="1:7" ht="15" x14ac:dyDescent="0.25">
      <c r="A124" s="8" t="s">
        <v>335</v>
      </c>
      <c r="B124" s="8" t="s">
        <v>228</v>
      </c>
      <c r="C124" s="8" t="s">
        <v>516</v>
      </c>
      <c r="D124" s="8" t="s">
        <v>39</v>
      </c>
      <c r="E124" s="8" t="s">
        <v>98</v>
      </c>
      <c r="F124" s="8" t="s">
        <v>497</v>
      </c>
      <c r="G124" s="16">
        <v>1202.73</v>
      </c>
    </row>
    <row r="125" spans="1:7" ht="15" x14ac:dyDescent="0.25">
      <c r="A125" s="8" t="s">
        <v>339</v>
      </c>
      <c r="B125" s="8" t="s">
        <v>40</v>
      </c>
      <c r="C125" s="8" t="s">
        <v>441</v>
      </c>
      <c r="D125" s="8" t="s">
        <v>39</v>
      </c>
      <c r="E125" s="8" t="s">
        <v>77</v>
      </c>
      <c r="F125" s="8" t="s">
        <v>418</v>
      </c>
      <c r="G125" s="16">
        <v>60</v>
      </c>
    </row>
    <row r="126" spans="1:7" ht="15" x14ac:dyDescent="0.25">
      <c r="A126" s="8" t="s">
        <v>340</v>
      </c>
      <c r="B126" s="8" t="s">
        <v>140</v>
      </c>
      <c r="C126" s="8" t="s">
        <v>518</v>
      </c>
      <c r="D126" s="8" t="s">
        <v>39</v>
      </c>
      <c r="E126" s="8" t="s">
        <v>64</v>
      </c>
      <c r="F126" s="8" t="s">
        <v>401</v>
      </c>
      <c r="G126" s="16">
        <v>4462.07</v>
      </c>
    </row>
    <row r="127" spans="1:7" ht="15" x14ac:dyDescent="0.25">
      <c r="A127" s="8" t="s">
        <v>342</v>
      </c>
      <c r="B127" s="8" t="s">
        <v>196</v>
      </c>
      <c r="C127" s="8" t="s">
        <v>361</v>
      </c>
      <c r="D127" s="8" t="s">
        <v>39</v>
      </c>
      <c r="E127" s="8" t="s">
        <v>68</v>
      </c>
      <c r="F127" s="8" t="s">
        <v>476</v>
      </c>
      <c r="G127" s="16">
        <v>120.26</v>
      </c>
    </row>
    <row r="128" spans="1:7" ht="15" x14ac:dyDescent="0.25">
      <c r="A128" s="8" t="s">
        <v>343</v>
      </c>
      <c r="B128" s="8" t="s">
        <v>1</v>
      </c>
      <c r="C128" s="8" t="s">
        <v>1</v>
      </c>
      <c r="D128" s="8" t="s">
        <v>39</v>
      </c>
      <c r="E128" s="8" t="s">
        <v>69</v>
      </c>
      <c r="F128" s="8" t="s">
        <v>501</v>
      </c>
      <c r="G128" s="16">
        <v>31.25</v>
      </c>
    </row>
    <row r="129" spans="1:7" ht="15" x14ac:dyDescent="0.25">
      <c r="A129" s="8" t="s">
        <v>343</v>
      </c>
      <c r="B129" s="8" t="s">
        <v>1</v>
      </c>
      <c r="C129" s="8" t="s">
        <v>1</v>
      </c>
      <c r="D129" s="8" t="s">
        <v>39</v>
      </c>
      <c r="E129" s="8" t="s">
        <v>71</v>
      </c>
      <c r="F129" s="8" t="s">
        <v>499</v>
      </c>
      <c r="G129" s="16">
        <v>2437.5</v>
      </c>
    </row>
    <row r="130" spans="1:7" ht="15" x14ac:dyDescent="0.25">
      <c r="A130" s="8" t="s">
        <v>345</v>
      </c>
      <c r="B130" s="8" t="s">
        <v>115</v>
      </c>
      <c r="C130" s="8" t="s">
        <v>516</v>
      </c>
      <c r="D130" s="8" t="s">
        <v>39</v>
      </c>
      <c r="E130" s="8" t="s">
        <v>98</v>
      </c>
      <c r="F130" s="8" t="s">
        <v>497</v>
      </c>
      <c r="G130" s="16">
        <v>49.99</v>
      </c>
    </row>
    <row r="131" spans="1:7" ht="15" x14ac:dyDescent="0.25">
      <c r="A131" s="8" t="s">
        <v>346</v>
      </c>
      <c r="B131" s="8" t="s">
        <v>1</v>
      </c>
      <c r="C131" s="8" t="s">
        <v>1</v>
      </c>
      <c r="D131" s="8" t="s">
        <v>39</v>
      </c>
      <c r="E131" s="8" t="s">
        <v>75</v>
      </c>
      <c r="F131" s="8" t="s">
        <v>337</v>
      </c>
      <c r="G131" s="16">
        <v>1200</v>
      </c>
    </row>
    <row r="132" spans="1:7" ht="15" x14ac:dyDescent="0.25">
      <c r="A132" s="8" t="s">
        <v>347</v>
      </c>
      <c r="B132" s="8" t="s">
        <v>36</v>
      </c>
      <c r="C132" s="8" t="s">
        <v>441</v>
      </c>
      <c r="D132" s="8" t="s">
        <v>39</v>
      </c>
      <c r="E132" s="8" t="s">
        <v>61</v>
      </c>
      <c r="F132" s="8" t="s">
        <v>412</v>
      </c>
      <c r="G132" s="16">
        <v>1443</v>
      </c>
    </row>
    <row r="133" spans="1:7" ht="15" x14ac:dyDescent="0.25">
      <c r="A133" s="8" t="s">
        <v>348</v>
      </c>
      <c r="B133" s="8" t="s">
        <v>93</v>
      </c>
      <c r="C133" s="8" t="s">
        <v>357</v>
      </c>
      <c r="D133" s="8" t="s">
        <v>39</v>
      </c>
      <c r="E133" s="8" t="s">
        <v>73</v>
      </c>
      <c r="F133" s="8" t="s">
        <v>522</v>
      </c>
      <c r="G133" s="16">
        <v>336</v>
      </c>
    </row>
    <row r="134" spans="1:7" ht="15" x14ac:dyDescent="0.25">
      <c r="A134" s="8" t="s">
        <v>349</v>
      </c>
      <c r="B134" s="8" t="s">
        <v>180</v>
      </c>
      <c r="C134" s="8" t="s">
        <v>441</v>
      </c>
      <c r="D134" s="8" t="s">
        <v>39</v>
      </c>
      <c r="E134" s="8" t="s">
        <v>72</v>
      </c>
      <c r="F134" s="8" t="s">
        <v>363</v>
      </c>
      <c r="G134" s="16">
        <v>3798.09</v>
      </c>
    </row>
    <row r="135" spans="1:7" ht="15" x14ac:dyDescent="0.25">
      <c r="A135" s="8" t="s">
        <v>349</v>
      </c>
      <c r="B135" s="8" t="s">
        <v>180</v>
      </c>
      <c r="C135" s="8" t="s">
        <v>441</v>
      </c>
      <c r="D135" s="8" t="s">
        <v>39</v>
      </c>
      <c r="E135" s="8" t="s">
        <v>87</v>
      </c>
      <c r="F135" s="8" t="s">
        <v>523</v>
      </c>
      <c r="G135" s="16">
        <v>17.88</v>
      </c>
    </row>
    <row r="136" spans="1:7" ht="15" x14ac:dyDescent="0.25">
      <c r="A136" s="8" t="s">
        <v>350</v>
      </c>
      <c r="B136" s="8" t="s">
        <v>18</v>
      </c>
      <c r="C136" s="8" t="s">
        <v>441</v>
      </c>
      <c r="D136" s="8" t="s">
        <v>39</v>
      </c>
      <c r="E136" s="8" t="s">
        <v>72</v>
      </c>
      <c r="F136" s="8" t="s">
        <v>363</v>
      </c>
      <c r="G136" s="16">
        <v>2953.63</v>
      </c>
    </row>
    <row r="137" spans="1:7" ht="15" x14ac:dyDescent="0.25">
      <c r="A137" s="8" t="s">
        <v>351</v>
      </c>
      <c r="B137" s="8" t="s">
        <v>22</v>
      </c>
      <c r="C137" s="8" t="s">
        <v>457</v>
      </c>
      <c r="D137" s="8" t="s">
        <v>39</v>
      </c>
      <c r="E137" s="8" t="s">
        <v>64</v>
      </c>
      <c r="F137" s="8" t="s">
        <v>401</v>
      </c>
      <c r="G137" s="16">
        <v>5466.12</v>
      </c>
    </row>
    <row r="138" spans="1:7" ht="15" x14ac:dyDescent="0.25">
      <c r="A138" s="8" t="s">
        <v>351</v>
      </c>
      <c r="B138" s="8" t="s">
        <v>22</v>
      </c>
      <c r="C138" s="8" t="s">
        <v>457</v>
      </c>
      <c r="D138" s="8" t="s">
        <v>39</v>
      </c>
      <c r="E138" s="8" t="s">
        <v>69</v>
      </c>
      <c r="F138" s="8" t="s">
        <v>501</v>
      </c>
      <c r="G138" s="16">
        <v>151.25</v>
      </c>
    </row>
    <row r="139" spans="1:7" ht="15" x14ac:dyDescent="0.25">
      <c r="A139" s="8" t="s">
        <v>351</v>
      </c>
      <c r="B139" s="8" t="s">
        <v>22</v>
      </c>
      <c r="C139" s="8" t="s">
        <v>457</v>
      </c>
      <c r="D139" s="8" t="s">
        <v>39</v>
      </c>
      <c r="E139" s="8" t="s">
        <v>70</v>
      </c>
      <c r="F139" s="8" t="s">
        <v>500</v>
      </c>
      <c r="G139" s="16">
        <v>368.91</v>
      </c>
    </row>
    <row r="140" spans="1:7" ht="15" x14ac:dyDescent="0.25">
      <c r="A140" s="8" t="s">
        <v>352</v>
      </c>
      <c r="B140" s="8" t="s">
        <v>110</v>
      </c>
      <c r="C140" s="8" t="s">
        <v>408</v>
      </c>
      <c r="D140" s="8" t="s">
        <v>39</v>
      </c>
      <c r="E140" s="8" t="s">
        <v>64</v>
      </c>
      <c r="F140" s="8" t="s">
        <v>401</v>
      </c>
      <c r="G140" s="16">
        <v>2042.59</v>
      </c>
    </row>
    <row r="141" spans="1:7" ht="15" x14ac:dyDescent="0.25">
      <c r="A141" s="8" t="s">
        <v>352</v>
      </c>
      <c r="B141" s="8" t="s">
        <v>110</v>
      </c>
      <c r="C141" s="8" t="s">
        <v>408</v>
      </c>
      <c r="D141" s="8" t="s">
        <v>39</v>
      </c>
      <c r="E141" s="8" t="s">
        <v>69</v>
      </c>
      <c r="F141" s="8" t="s">
        <v>501</v>
      </c>
      <c r="G141" s="16">
        <v>12.5</v>
      </c>
    </row>
    <row r="142" spans="1:7" ht="15" x14ac:dyDescent="0.25">
      <c r="A142" s="8" t="s">
        <v>353</v>
      </c>
      <c r="B142" s="8" t="s">
        <v>193</v>
      </c>
      <c r="C142" s="8" t="s">
        <v>516</v>
      </c>
      <c r="D142" s="8" t="s">
        <v>39</v>
      </c>
      <c r="E142" s="8" t="s">
        <v>77</v>
      </c>
      <c r="F142" s="8" t="s">
        <v>418</v>
      </c>
      <c r="G142" s="16">
        <v>5730</v>
      </c>
    </row>
    <row r="143" spans="1:7" ht="15" x14ac:dyDescent="0.25">
      <c r="A143" s="8" t="s">
        <v>354</v>
      </c>
      <c r="B143" s="8" t="s">
        <v>44</v>
      </c>
      <c r="C143" s="8" t="s">
        <v>467</v>
      </c>
      <c r="D143" s="8" t="s">
        <v>39</v>
      </c>
      <c r="E143" s="8" t="s">
        <v>64</v>
      </c>
      <c r="F143" s="8" t="s">
        <v>401</v>
      </c>
      <c r="G143" s="16">
        <v>9113.75</v>
      </c>
    </row>
    <row r="144" spans="1:7" ht="15" x14ac:dyDescent="0.25">
      <c r="A144" s="8" t="s">
        <v>354</v>
      </c>
      <c r="B144" s="8" t="s">
        <v>44</v>
      </c>
      <c r="C144" s="8" t="s">
        <v>467</v>
      </c>
      <c r="D144" s="8" t="s">
        <v>39</v>
      </c>
      <c r="E144" s="8" t="s">
        <v>67</v>
      </c>
      <c r="F144" s="8" t="s">
        <v>474</v>
      </c>
      <c r="G144" s="16">
        <v>271.76</v>
      </c>
    </row>
    <row r="145" spans="1:7" ht="15" x14ac:dyDescent="0.25">
      <c r="A145" s="8" t="s">
        <v>354</v>
      </c>
      <c r="B145" s="8" t="s">
        <v>44</v>
      </c>
      <c r="C145" s="8" t="s">
        <v>467</v>
      </c>
      <c r="D145" s="8" t="s">
        <v>39</v>
      </c>
      <c r="E145" s="8" t="s">
        <v>68</v>
      </c>
      <c r="F145" s="8" t="s">
        <v>476</v>
      </c>
      <c r="G145" s="16">
        <v>113.15</v>
      </c>
    </row>
    <row r="146" spans="1:7" ht="15" x14ac:dyDescent="0.25">
      <c r="A146" s="8" t="s">
        <v>354</v>
      </c>
      <c r="B146" s="8" t="s">
        <v>44</v>
      </c>
      <c r="C146" s="8" t="s">
        <v>467</v>
      </c>
      <c r="D146" s="8" t="s">
        <v>39</v>
      </c>
      <c r="E146" s="8" t="s">
        <v>69</v>
      </c>
      <c r="F146" s="8" t="s">
        <v>501</v>
      </c>
      <c r="G146" s="16">
        <v>100</v>
      </c>
    </row>
    <row r="147" spans="1:7" ht="15" x14ac:dyDescent="0.25">
      <c r="A147" s="8" t="s">
        <v>354</v>
      </c>
      <c r="B147" s="8" t="s">
        <v>44</v>
      </c>
      <c r="C147" s="8" t="s">
        <v>467</v>
      </c>
      <c r="D147" s="8" t="s">
        <v>39</v>
      </c>
      <c r="E147" s="8" t="s">
        <v>101</v>
      </c>
      <c r="F147" s="8" t="s">
        <v>402</v>
      </c>
      <c r="G147" s="16">
        <v>7358.74</v>
      </c>
    </row>
    <row r="148" spans="1:7" ht="15" x14ac:dyDescent="0.25">
      <c r="A148" s="8" t="s">
        <v>355</v>
      </c>
      <c r="B148" s="8" t="s">
        <v>148</v>
      </c>
      <c r="C148" s="8" t="s">
        <v>441</v>
      </c>
      <c r="D148" s="8" t="s">
        <v>39</v>
      </c>
      <c r="E148" s="8" t="s">
        <v>81</v>
      </c>
      <c r="F148" s="8" t="s">
        <v>449</v>
      </c>
      <c r="G148" s="16">
        <v>542.79999999999995</v>
      </c>
    </row>
    <row r="149" spans="1:7" ht="15" x14ac:dyDescent="0.25">
      <c r="A149" s="8" t="s">
        <v>356</v>
      </c>
      <c r="B149" s="8" t="s">
        <v>138</v>
      </c>
      <c r="C149" s="8" t="s">
        <v>516</v>
      </c>
      <c r="D149" s="8" t="s">
        <v>39</v>
      </c>
      <c r="E149" s="8" t="s">
        <v>83</v>
      </c>
      <c r="F149" s="8" t="s">
        <v>419</v>
      </c>
      <c r="G149" s="16">
        <v>25.2</v>
      </c>
    </row>
    <row r="150" spans="1:7" ht="15" x14ac:dyDescent="0.25">
      <c r="A150" s="8" t="s">
        <v>359</v>
      </c>
      <c r="B150" s="8" t="s">
        <v>88</v>
      </c>
      <c r="C150" s="8" t="s">
        <v>505</v>
      </c>
      <c r="D150" s="8" t="s">
        <v>39</v>
      </c>
      <c r="E150" s="8" t="s">
        <v>73</v>
      </c>
      <c r="F150" s="8" t="s">
        <v>522</v>
      </c>
      <c r="G150" s="16">
        <v>3950.29</v>
      </c>
    </row>
    <row r="151" spans="1:7" ht="15" x14ac:dyDescent="0.25">
      <c r="A151" s="8" t="s">
        <v>360</v>
      </c>
      <c r="B151" s="8" t="s">
        <v>127</v>
      </c>
      <c r="C151" s="8" t="s">
        <v>516</v>
      </c>
      <c r="D151" s="8" t="s">
        <v>39</v>
      </c>
      <c r="E151" s="8" t="s">
        <v>64</v>
      </c>
      <c r="F151" s="8" t="s">
        <v>401</v>
      </c>
      <c r="G151" s="16">
        <v>78.5</v>
      </c>
    </row>
    <row r="152" spans="1:7" ht="15" x14ac:dyDescent="0.25">
      <c r="A152" s="8" t="s">
        <v>366</v>
      </c>
      <c r="B152" s="8" t="s">
        <v>162</v>
      </c>
      <c r="C152" s="8" t="s">
        <v>516</v>
      </c>
      <c r="D152" s="8" t="s">
        <v>39</v>
      </c>
      <c r="E152" s="8" t="s">
        <v>77</v>
      </c>
      <c r="F152" s="8" t="s">
        <v>418</v>
      </c>
      <c r="G152" s="16">
        <v>18.09</v>
      </c>
    </row>
    <row r="153" spans="1:7" ht="15" x14ac:dyDescent="0.25">
      <c r="A153" s="8" t="s">
        <v>367</v>
      </c>
      <c r="B153" s="8" t="s">
        <v>20</v>
      </c>
      <c r="C153" s="8" t="s">
        <v>516</v>
      </c>
      <c r="D153" s="8" t="s">
        <v>39</v>
      </c>
      <c r="E153" s="8" t="s">
        <v>63</v>
      </c>
      <c r="F153" s="8" t="s">
        <v>498</v>
      </c>
      <c r="G153" s="16">
        <v>146.25</v>
      </c>
    </row>
    <row r="154" spans="1:7" ht="15" x14ac:dyDescent="0.25">
      <c r="A154" s="8" t="s">
        <v>367</v>
      </c>
      <c r="B154" s="8" t="s">
        <v>20</v>
      </c>
      <c r="C154" s="8" t="s">
        <v>516</v>
      </c>
      <c r="D154" s="8" t="s">
        <v>39</v>
      </c>
      <c r="E154" s="8" t="s">
        <v>66</v>
      </c>
      <c r="F154" s="8" t="s">
        <v>400</v>
      </c>
      <c r="G154" s="16">
        <v>1060</v>
      </c>
    </row>
    <row r="155" spans="1:7" ht="15" x14ac:dyDescent="0.25">
      <c r="A155" s="8" t="s">
        <v>367</v>
      </c>
      <c r="B155" s="8" t="s">
        <v>20</v>
      </c>
      <c r="C155" s="8" t="s">
        <v>516</v>
      </c>
      <c r="D155" s="8" t="s">
        <v>39</v>
      </c>
      <c r="E155" s="8" t="s">
        <v>98</v>
      </c>
      <c r="F155" s="8" t="s">
        <v>497</v>
      </c>
      <c r="G155" s="16">
        <v>38381.85</v>
      </c>
    </row>
    <row r="156" spans="1:7" ht="15" x14ac:dyDescent="0.25">
      <c r="A156" s="8" t="s">
        <v>368</v>
      </c>
      <c r="B156" s="8" t="s">
        <v>154</v>
      </c>
      <c r="C156" s="8" t="s">
        <v>516</v>
      </c>
      <c r="D156" s="8" t="s">
        <v>39</v>
      </c>
      <c r="E156" s="8" t="s">
        <v>64</v>
      </c>
      <c r="F156" s="8" t="s">
        <v>401</v>
      </c>
      <c r="G156" s="16">
        <v>158.06</v>
      </c>
    </row>
    <row r="157" spans="1:7" ht="15" x14ac:dyDescent="0.25">
      <c r="A157" s="8" t="s">
        <v>369</v>
      </c>
      <c r="B157" s="8" t="s">
        <v>538</v>
      </c>
      <c r="C157" s="8" t="s">
        <v>551</v>
      </c>
      <c r="D157" s="8" t="s">
        <v>39</v>
      </c>
      <c r="E157" s="8" t="s">
        <v>64</v>
      </c>
      <c r="F157" s="8" t="s">
        <v>401</v>
      </c>
      <c r="G157" s="16">
        <f>4386+57.25+21.25+77.75+883.5+64.03</f>
        <v>5489.78</v>
      </c>
    </row>
    <row r="158" spans="1:7" ht="15" x14ac:dyDescent="0.25">
      <c r="A158" s="8" t="s">
        <v>369</v>
      </c>
      <c r="B158" s="8" t="s">
        <v>538</v>
      </c>
      <c r="C158" s="8" t="s">
        <v>551</v>
      </c>
      <c r="D158" s="8" t="s">
        <v>39</v>
      </c>
      <c r="E158" s="8" t="s">
        <v>69</v>
      </c>
      <c r="F158" s="8" t="s">
        <v>501</v>
      </c>
      <c r="G158" s="16">
        <f>270+37.5+5+7.5+42.5+8.82</f>
        <v>371.32</v>
      </c>
    </row>
    <row r="159" spans="1:7" ht="15" x14ac:dyDescent="0.25">
      <c r="A159" s="8" t="s">
        <v>370</v>
      </c>
      <c r="B159" s="8" t="s">
        <v>150</v>
      </c>
      <c r="C159" s="8" t="s">
        <v>505</v>
      </c>
      <c r="D159" s="8" t="s">
        <v>39</v>
      </c>
      <c r="E159" s="8" t="s">
        <v>81</v>
      </c>
      <c r="F159" s="8" t="s">
        <v>449</v>
      </c>
      <c r="G159" s="16">
        <v>31.15</v>
      </c>
    </row>
    <row r="160" spans="1:7" ht="15" x14ac:dyDescent="0.25">
      <c r="A160" s="8" t="s">
        <v>371</v>
      </c>
      <c r="B160" s="8" t="s">
        <v>131</v>
      </c>
      <c r="C160" s="8" t="s">
        <v>516</v>
      </c>
      <c r="D160" s="8" t="s">
        <v>39</v>
      </c>
      <c r="E160" s="8" t="s">
        <v>75</v>
      </c>
      <c r="F160" s="8" t="s">
        <v>337</v>
      </c>
      <c r="G160" s="16">
        <v>76.56</v>
      </c>
    </row>
    <row r="161" spans="1:7" ht="15" x14ac:dyDescent="0.25">
      <c r="A161" s="8" t="s">
        <v>372</v>
      </c>
      <c r="B161" s="8" t="s">
        <v>79</v>
      </c>
      <c r="C161" s="8" t="s">
        <v>469</v>
      </c>
      <c r="D161" s="8" t="s">
        <v>39</v>
      </c>
      <c r="E161" s="8" t="s">
        <v>63</v>
      </c>
      <c r="F161" s="8" t="s">
        <v>498</v>
      </c>
      <c r="G161" s="16">
        <v>341.13</v>
      </c>
    </row>
    <row r="162" spans="1:7" ht="15" x14ac:dyDescent="0.25">
      <c r="A162" s="8" t="s">
        <v>372</v>
      </c>
      <c r="B162" s="8" t="s">
        <v>79</v>
      </c>
      <c r="C162" s="8" t="s">
        <v>469</v>
      </c>
      <c r="D162" s="8" t="s">
        <v>39</v>
      </c>
      <c r="E162" s="8" t="s">
        <v>67</v>
      </c>
      <c r="F162" s="8" t="s">
        <v>474</v>
      </c>
      <c r="G162" s="16">
        <v>30.98</v>
      </c>
    </row>
    <row r="163" spans="1:7" ht="15" x14ac:dyDescent="0.25">
      <c r="A163" s="8" t="s">
        <v>372</v>
      </c>
      <c r="B163" s="8" t="s">
        <v>79</v>
      </c>
      <c r="C163" s="8" t="s">
        <v>469</v>
      </c>
      <c r="D163" s="8" t="s">
        <v>39</v>
      </c>
      <c r="E163" s="8" t="s">
        <v>69</v>
      </c>
      <c r="F163" s="8" t="s">
        <v>501</v>
      </c>
      <c r="G163" s="16">
        <v>5.99</v>
      </c>
    </row>
    <row r="164" spans="1:7" ht="15" x14ac:dyDescent="0.25">
      <c r="A164" s="8" t="s">
        <v>373</v>
      </c>
      <c r="B164" s="8" t="s">
        <v>130</v>
      </c>
      <c r="C164" s="8" t="s">
        <v>516</v>
      </c>
      <c r="D164" s="8" t="s">
        <v>39</v>
      </c>
      <c r="E164" s="8" t="s">
        <v>105</v>
      </c>
      <c r="F164" s="8" t="s">
        <v>496</v>
      </c>
      <c r="G164" s="16">
        <v>6062.5</v>
      </c>
    </row>
    <row r="165" spans="1:7" ht="15" x14ac:dyDescent="0.25">
      <c r="A165" s="8" t="s">
        <v>374</v>
      </c>
      <c r="B165" s="8" t="s">
        <v>7</v>
      </c>
      <c r="C165" s="8" t="s">
        <v>516</v>
      </c>
      <c r="D165" s="8" t="s">
        <v>39</v>
      </c>
      <c r="E165" s="8" t="s">
        <v>64</v>
      </c>
      <c r="F165" s="8" t="s">
        <v>401</v>
      </c>
      <c r="G165" s="16">
        <v>6023.74</v>
      </c>
    </row>
    <row r="166" spans="1:7" ht="15" x14ac:dyDescent="0.25">
      <c r="A166" s="8" t="s">
        <v>375</v>
      </c>
      <c r="B166" s="8" t="s">
        <v>119</v>
      </c>
      <c r="C166" s="8" t="s">
        <v>516</v>
      </c>
      <c r="D166" s="8" t="s">
        <v>39</v>
      </c>
      <c r="E166" s="8" t="s">
        <v>64</v>
      </c>
      <c r="F166" s="8" t="s">
        <v>401</v>
      </c>
      <c r="G166" s="16">
        <v>27.5</v>
      </c>
    </row>
    <row r="167" spans="1:7" ht="15" x14ac:dyDescent="0.25">
      <c r="A167" s="8" t="s">
        <v>375</v>
      </c>
      <c r="B167" s="8" t="s">
        <v>119</v>
      </c>
      <c r="C167" s="8" t="s">
        <v>516</v>
      </c>
      <c r="D167" s="8" t="s">
        <v>39</v>
      </c>
      <c r="E167" s="8" t="s">
        <v>69</v>
      </c>
      <c r="F167" s="8" t="s">
        <v>501</v>
      </c>
      <c r="G167" s="16">
        <v>6.9</v>
      </c>
    </row>
    <row r="168" spans="1:7" ht="15" x14ac:dyDescent="0.25">
      <c r="A168" s="8" t="s">
        <v>376</v>
      </c>
      <c r="B168" s="8" t="s">
        <v>43</v>
      </c>
      <c r="C168" s="8" t="s">
        <v>441</v>
      </c>
      <c r="D168" s="8" t="s">
        <v>39</v>
      </c>
      <c r="E168" s="8" t="s">
        <v>73</v>
      </c>
      <c r="F168" s="8" t="s">
        <v>522</v>
      </c>
      <c r="G168" s="16">
        <v>3000</v>
      </c>
    </row>
    <row r="169" spans="1:7" ht="15" x14ac:dyDescent="0.25">
      <c r="A169" s="8" t="s">
        <v>376</v>
      </c>
      <c r="B169" s="8" t="s">
        <v>43</v>
      </c>
      <c r="C169" s="8" t="s">
        <v>441</v>
      </c>
      <c r="D169" s="8" t="s">
        <v>39</v>
      </c>
      <c r="E169" s="8" t="s">
        <v>76</v>
      </c>
      <c r="F169" s="8" t="s">
        <v>448</v>
      </c>
      <c r="G169" s="16">
        <v>131.25</v>
      </c>
    </row>
    <row r="170" spans="1:7" ht="15" x14ac:dyDescent="0.25">
      <c r="A170" s="8" t="s">
        <v>377</v>
      </c>
      <c r="B170" s="8" t="s">
        <v>92</v>
      </c>
      <c r="C170" s="8" t="s">
        <v>441</v>
      </c>
      <c r="D170" s="8" t="s">
        <v>39</v>
      </c>
      <c r="E170" s="8" t="s">
        <v>76</v>
      </c>
      <c r="F170" s="8" t="s">
        <v>448</v>
      </c>
      <c r="G170" s="16">
        <v>652.5</v>
      </c>
    </row>
    <row r="171" spans="1:7" ht="15" x14ac:dyDescent="0.25">
      <c r="A171" s="8" t="s">
        <v>379</v>
      </c>
      <c r="B171" s="8" t="s">
        <v>114</v>
      </c>
      <c r="C171" s="8" t="s">
        <v>516</v>
      </c>
      <c r="D171" s="8" t="s">
        <v>39</v>
      </c>
      <c r="E171" s="8" t="s">
        <v>83</v>
      </c>
      <c r="F171" s="8" t="s">
        <v>419</v>
      </c>
      <c r="G171" s="16">
        <v>19.48</v>
      </c>
    </row>
    <row r="172" spans="1:7" ht="15" x14ac:dyDescent="0.25">
      <c r="A172" s="8" t="s">
        <v>380</v>
      </c>
      <c r="B172" s="8" t="s">
        <v>538</v>
      </c>
      <c r="C172" s="8" t="s">
        <v>555</v>
      </c>
      <c r="D172" s="8" t="s">
        <v>39</v>
      </c>
      <c r="E172" s="8" t="s">
        <v>63</v>
      </c>
      <c r="F172" s="8" t="s">
        <v>498</v>
      </c>
      <c r="G172" s="16">
        <v>31.99</v>
      </c>
    </row>
    <row r="173" spans="1:7" ht="15" x14ac:dyDescent="0.25">
      <c r="A173" s="8" t="s">
        <v>381</v>
      </c>
      <c r="B173" s="8" t="s">
        <v>224</v>
      </c>
      <c r="C173" s="8" t="s">
        <v>341</v>
      </c>
      <c r="D173" s="8" t="s">
        <v>39</v>
      </c>
      <c r="E173" s="8" t="s">
        <v>81</v>
      </c>
      <c r="F173" s="8" t="s">
        <v>449</v>
      </c>
      <c r="G173" s="16">
        <v>63</v>
      </c>
    </row>
    <row r="174" spans="1:7" ht="15" x14ac:dyDescent="0.25">
      <c r="A174" s="8" t="s">
        <v>382</v>
      </c>
      <c r="B174" s="8" t="s">
        <v>1</v>
      </c>
      <c r="C174" s="8" t="s">
        <v>1</v>
      </c>
      <c r="D174" s="8" t="s">
        <v>39</v>
      </c>
      <c r="E174" s="8" t="s">
        <v>98</v>
      </c>
      <c r="F174" s="8" t="s">
        <v>497</v>
      </c>
      <c r="G174" s="16">
        <v>1400</v>
      </c>
    </row>
    <row r="175" spans="1:7" ht="15" x14ac:dyDescent="0.25">
      <c r="A175" s="8" t="s">
        <v>384</v>
      </c>
      <c r="B175" s="8" t="s">
        <v>538</v>
      </c>
      <c r="C175" s="8" t="s">
        <v>554</v>
      </c>
      <c r="D175" s="8" t="s">
        <v>39</v>
      </c>
      <c r="E175" s="8" t="s">
        <v>77</v>
      </c>
      <c r="F175" s="8" t="s">
        <v>418</v>
      </c>
      <c r="G175" s="16">
        <f>4732.19+909.78+604.37</f>
        <v>6246.3399999999992</v>
      </c>
    </row>
    <row r="176" spans="1:7" ht="15" x14ac:dyDescent="0.25">
      <c r="A176" s="8" t="s">
        <v>385</v>
      </c>
      <c r="B176" s="8" t="s">
        <v>144</v>
      </c>
      <c r="C176" s="8" t="s">
        <v>441</v>
      </c>
      <c r="D176" s="8" t="s">
        <v>39</v>
      </c>
      <c r="E176" s="8" t="s">
        <v>63</v>
      </c>
      <c r="F176" s="8" t="s">
        <v>498</v>
      </c>
      <c r="G176" s="16">
        <v>178.9</v>
      </c>
    </row>
    <row r="177" spans="1:7" ht="15" x14ac:dyDescent="0.25">
      <c r="A177" s="8" t="s">
        <v>385</v>
      </c>
      <c r="B177" s="8" t="s">
        <v>144</v>
      </c>
      <c r="C177" s="8" t="s">
        <v>441</v>
      </c>
      <c r="D177" s="8" t="s">
        <v>39</v>
      </c>
      <c r="E177" s="8" t="s">
        <v>66</v>
      </c>
      <c r="F177" s="8" t="s">
        <v>400</v>
      </c>
      <c r="G177" s="16">
        <v>15</v>
      </c>
    </row>
    <row r="178" spans="1:7" ht="15" x14ac:dyDescent="0.25">
      <c r="A178" s="8" t="s">
        <v>385</v>
      </c>
      <c r="B178" s="8" t="s">
        <v>144</v>
      </c>
      <c r="C178" s="8" t="s">
        <v>441</v>
      </c>
      <c r="D178" s="8" t="s">
        <v>39</v>
      </c>
      <c r="E178" s="8" t="s">
        <v>70</v>
      </c>
      <c r="F178" s="8" t="s">
        <v>500</v>
      </c>
      <c r="G178" s="16">
        <v>637.5</v>
      </c>
    </row>
    <row r="179" spans="1:7" ht="15" x14ac:dyDescent="0.25">
      <c r="A179" s="8" t="s">
        <v>385</v>
      </c>
      <c r="B179" s="8" t="s">
        <v>144</v>
      </c>
      <c r="C179" s="8" t="s">
        <v>441</v>
      </c>
      <c r="D179" s="8" t="s">
        <v>39</v>
      </c>
      <c r="E179" s="8" t="s">
        <v>83</v>
      </c>
      <c r="F179" s="8" t="s">
        <v>419</v>
      </c>
      <c r="G179" s="16">
        <v>87.5</v>
      </c>
    </row>
    <row r="180" spans="1:7" ht="15" x14ac:dyDescent="0.25">
      <c r="A180" s="8" t="s">
        <v>385</v>
      </c>
      <c r="B180" s="8" t="s">
        <v>144</v>
      </c>
      <c r="C180" s="8" t="s">
        <v>441</v>
      </c>
      <c r="D180" s="8" t="s">
        <v>39</v>
      </c>
      <c r="E180" s="8" t="s">
        <v>98</v>
      </c>
      <c r="F180" s="8" t="s">
        <v>497</v>
      </c>
      <c r="G180" s="16">
        <v>5720.5</v>
      </c>
    </row>
    <row r="181" spans="1:7" ht="15" x14ac:dyDescent="0.25">
      <c r="A181" s="8" t="s">
        <v>385</v>
      </c>
      <c r="B181" s="8" t="s">
        <v>144</v>
      </c>
      <c r="C181" s="8" t="s">
        <v>441</v>
      </c>
      <c r="D181" s="8" t="s">
        <v>39</v>
      </c>
      <c r="E181" s="8" t="s">
        <v>99</v>
      </c>
      <c r="F181" s="8" t="s">
        <v>364</v>
      </c>
      <c r="G181" s="16">
        <v>725</v>
      </c>
    </row>
    <row r="182" spans="1:7" ht="15" x14ac:dyDescent="0.25">
      <c r="A182" s="8" t="s">
        <v>386</v>
      </c>
      <c r="B182" s="8" t="s">
        <v>222</v>
      </c>
      <c r="C182" s="8" t="s">
        <v>408</v>
      </c>
      <c r="D182" s="8" t="s">
        <v>39</v>
      </c>
      <c r="E182" s="8" t="s">
        <v>64</v>
      </c>
      <c r="F182" s="8" t="s">
        <v>401</v>
      </c>
      <c r="G182" s="16">
        <v>347.36</v>
      </c>
    </row>
    <row r="183" spans="1:7" ht="15" x14ac:dyDescent="0.25">
      <c r="A183" s="8" t="s">
        <v>386</v>
      </c>
      <c r="B183" s="8" t="s">
        <v>222</v>
      </c>
      <c r="C183" s="8" t="s">
        <v>408</v>
      </c>
      <c r="D183" s="8" t="s">
        <v>39</v>
      </c>
      <c r="E183" s="8" t="s">
        <v>101</v>
      </c>
      <c r="F183" s="8" t="s">
        <v>402</v>
      </c>
      <c r="G183" s="16">
        <v>4569.75</v>
      </c>
    </row>
    <row r="184" spans="1:7" ht="15" x14ac:dyDescent="0.25">
      <c r="A184" s="8" t="s">
        <v>387</v>
      </c>
      <c r="B184" s="8" t="s">
        <v>91</v>
      </c>
      <c r="C184" s="8" t="s">
        <v>516</v>
      </c>
      <c r="D184" s="8" t="s">
        <v>39</v>
      </c>
      <c r="E184" s="8" t="s">
        <v>64</v>
      </c>
      <c r="F184" s="8" t="s">
        <v>401</v>
      </c>
      <c r="G184" s="16">
        <v>1134.8699999999999</v>
      </c>
    </row>
    <row r="185" spans="1:7" ht="15" x14ac:dyDescent="0.25">
      <c r="A185" s="8" t="s">
        <v>388</v>
      </c>
      <c r="B185" s="8" t="s">
        <v>16</v>
      </c>
      <c r="C185" s="8" t="s">
        <v>516</v>
      </c>
      <c r="D185" s="8" t="s">
        <v>39</v>
      </c>
      <c r="E185" s="8" t="s">
        <v>64</v>
      </c>
      <c r="F185" s="8" t="s">
        <v>401</v>
      </c>
      <c r="G185" s="16">
        <v>546.73</v>
      </c>
    </row>
    <row r="186" spans="1:7" ht="15" x14ac:dyDescent="0.25">
      <c r="A186" s="8" t="s">
        <v>388</v>
      </c>
      <c r="B186" s="8" t="s">
        <v>16</v>
      </c>
      <c r="C186" s="8" t="s">
        <v>516</v>
      </c>
      <c r="D186" s="8" t="s">
        <v>39</v>
      </c>
      <c r="E186" s="8" t="s">
        <v>69</v>
      </c>
      <c r="F186" s="8" t="s">
        <v>501</v>
      </c>
      <c r="G186" s="16">
        <v>7.5</v>
      </c>
    </row>
    <row r="187" spans="1:7" ht="15" x14ac:dyDescent="0.25">
      <c r="A187" s="8" t="s">
        <v>389</v>
      </c>
      <c r="B187" s="8" t="s">
        <v>10</v>
      </c>
      <c r="C187" s="8" t="s">
        <v>469</v>
      </c>
      <c r="D187" s="8" t="s">
        <v>39</v>
      </c>
      <c r="E187" s="8" t="s">
        <v>64</v>
      </c>
      <c r="F187" s="8" t="s">
        <v>401</v>
      </c>
      <c r="G187" s="16">
        <v>720.13</v>
      </c>
    </row>
    <row r="188" spans="1:7" ht="15" x14ac:dyDescent="0.25">
      <c r="A188" s="8" t="s">
        <v>389</v>
      </c>
      <c r="B188" s="8" t="s">
        <v>10</v>
      </c>
      <c r="C188" s="8" t="s">
        <v>469</v>
      </c>
      <c r="D188" s="8" t="s">
        <v>39</v>
      </c>
      <c r="E188" s="8" t="s">
        <v>70</v>
      </c>
      <c r="F188" s="8" t="s">
        <v>500</v>
      </c>
      <c r="G188" s="16">
        <v>858.95</v>
      </c>
    </row>
    <row r="189" spans="1:7" ht="15" x14ac:dyDescent="0.25">
      <c r="A189" s="8" t="s">
        <v>390</v>
      </c>
      <c r="B189" s="8" t="s">
        <v>175</v>
      </c>
      <c r="C189" s="8" t="s">
        <v>516</v>
      </c>
      <c r="D189" s="8" t="s">
        <v>39</v>
      </c>
      <c r="E189" s="8" t="s">
        <v>104</v>
      </c>
      <c r="F189" s="8" t="s">
        <v>362</v>
      </c>
      <c r="G189" s="16">
        <v>630</v>
      </c>
    </row>
    <row r="190" spans="1:7" ht="15" x14ac:dyDescent="0.25">
      <c r="A190" s="8" t="s">
        <v>391</v>
      </c>
      <c r="B190" s="8" t="s">
        <v>156</v>
      </c>
      <c r="C190" s="8" t="s">
        <v>441</v>
      </c>
      <c r="D190" s="8" t="s">
        <v>39</v>
      </c>
      <c r="E190" s="8" t="s">
        <v>68</v>
      </c>
      <c r="F190" s="8" t="s">
        <v>476</v>
      </c>
      <c r="G190" s="16">
        <v>271.98</v>
      </c>
    </row>
    <row r="191" spans="1:7" ht="15" x14ac:dyDescent="0.25">
      <c r="A191" s="8" t="s">
        <v>392</v>
      </c>
      <c r="B191" s="8" t="s">
        <v>223</v>
      </c>
      <c r="C191" s="8" t="s">
        <v>441</v>
      </c>
      <c r="D191" s="8" t="s">
        <v>39</v>
      </c>
      <c r="E191" s="8" t="s">
        <v>58</v>
      </c>
      <c r="F191" s="8" t="s">
        <v>420</v>
      </c>
      <c r="G191" s="16">
        <v>107850</v>
      </c>
    </row>
    <row r="192" spans="1:7" ht="15" x14ac:dyDescent="0.25">
      <c r="A192" s="8" t="s">
        <v>392</v>
      </c>
      <c r="B192" s="8" t="s">
        <v>223</v>
      </c>
      <c r="C192" s="8" t="s">
        <v>441</v>
      </c>
      <c r="D192" s="8" t="s">
        <v>39</v>
      </c>
      <c r="E192" s="8" t="s">
        <v>56</v>
      </c>
      <c r="F192" s="8" t="s">
        <v>434</v>
      </c>
      <c r="G192" s="16">
        <v>1228501.3400000001</v>
      </c>
    </row>
    <row r="193" spans="1:7" ht="15" x14ac:dyDescent="0.25">
      <c r="A193" s="8" t="s">
        <v>392</v>
      </c>
      <c r="B193" s="8" t="s">
        <v>223</v>
      </c>
      <c r="C193" s="8" t="s">
        <v>441</v>
      </c>
      <c r="D193" s="8" t="s">
        <v>39</v>
      </c>
      <c r="E193" s="8" t="s">
        <v>57</v>
      </c>
      <c r="F193" s="8" t="s">
        <v>433</v>
      </c>
      <c r="G193" s="16">
        <v>1307.3699999999999</v>
      </c>
    </row>
    <row r="194" spans="1:7" ht="15" x14ac:dyDescent="0.25">
      <c r="A194" s="8" t="s">
        <v>392</v>
      </c>
      <c r="B194" s="8" t="s">
        <v>223</v>
      </c>
      <c r="C194" s="8" t="s">
        <v>441</v>
      </c>
      <c r="D194" s="8" t="s">
        <v>39</v>
      </c>
      <c r="E194" s="8" t="s">
        <v>59</v>
      </c>
      <c r="F194" s="8" t="s">
        <v>295</v>
      </c>
      <c r="G194" s="16">
        <v>201327.6</v>
      </c>
    </row>
    <row r="195" spans="1:7" ht="15" x14ac:dyDescent="0.25">
      <c r="A195" s="8" t="s">
        <v>392</v>
      </c>
      <c r="B195" s="8" t="s">
        <v>223</v>
      </c>
      <c r="C195" s="8" t="s">
        <v>441</v>
      </c>
      <c r="D195" s="8" t="s">
        <v>39</v>
      </c>
      <c r="E195" s="8" t="s">
        <v>60</v>
      </c>
      <c r="F195" s="8" t="s">
        <v>475</v>
      </c>
      <c r="G195" s="16">
        <v>20814.04</v>
      </c>
    </row>
    <row r="196" spans="1:7" ht="15" x14ac:dyDescent="0.25">
      <c r="A196" s="8" t="s">
        <v>392</v>
      </c>
      <c r="B196" s="8" t="s">
        <v>223</v>
      </c>
      <c r="C196" s="8" t="s">
        <v>441</v>
      </c>
      <c r="D196" s="8" t="s">
        <v>39</v>
      </c>
      <c r="E196" s="8" t="s">
        <v>61</v>
      </c>
      <c r="F196" s="8" t="s">
        <v>412</v>
      </c>
      <c r="G196" s="16">
        <v>13298.36</v>
      </c>
    </row>
    <row r="197" spans="1:7" ht="15" x14ac:dyDescent="0.25">
      <c r="A197" s="8" t="s">
        <v>393</v>
      </c>
      <c r="B197" s="8" t="s">
        <v>173</v>
      </c>
      <c r="C197" s="8" t="s">
        <v>516</v>
      </c>
      <c r="D197" s="8" t="s">
        <v>39</v>
      </c>
      <c r="E197" s="8" t="s">
        <v>70</v>
      </c>
      <c r="F197" s="8" t="s">
        <v>500</v>
      </c>
      <c r="G197" s="16">
        <v>5396</v>
      </c>
    </row>
    <row r="198" spans="1:7" ht="15" x14ac:dyDescent="0.25">
      <c r="A198" s="8" t="s">
        <v>394</v>
      </c>
      <c r="B198" s="8" t="s">
        <v>217</v>
      </c>
      <c r="C198" s="8" t="s">
        <v>516</v>
      </c>
      <c r="D198" s="8" t="s">
        <v>39</v>
      </c>
      <c r="E198" s="8" t="s">
        <v>64</v>
      </c>
      <c r="F198" s="8" t="s">
        <v>401</v>
      </c>
      <c r="G198" s="16">
        <v>93.75</v>
      </c>
    </row>
    <row r="199" spans="1:7" ht="15" x14ac:dyDescent="0.25">
      <c r="A199" s="8" t="s">
        <v>394</v>
      </c>
      <c r="B199" s="8" t="s">
        <v>217</v>
      </c>
      <c r="C199" s="8" t="s">
        <v>516</v>
      </c>
      <c r="D199" s="8" t="s">
        <v>39</v>
      </c>
      <c r="E199" s="8" t="s">
        <v>69</v>
      </c>
      <c r="F199" s="8" t="s">
        <v>501</v>
      </c>
      <c r="G199" s="16">
        <v>6.25</v>
      </c>
    </row>
    <row r="200" spans="1:7" ht="15" x14ac:dyDescent="0.25">
      <c r="A200" s="8" t="s">
        <v>395</v>
      </c>
      <c r="B200" s="8" t="s">
        <v>48</v>
      </c>
      <c r="C200" s="8" t="s">
        <v>441</v>
      </c>
      <c r="D200" s="8" t="s">
        <v>39</v>
      </c>
      <c r="E200" s="8" t="s">
        <v>64</v>
      </c>
      <c r="F200" s="8" t="s">
        <v>401</v>
      </c>
      <c r="G200" s="16">
        <v>375</v>
      </c>
    </row>
    <row r="201" spans="1:7" ht="15" x14ac:dyDescent="0.25">
      <c r="A201" s="8" t="s">
        <v>396</v>
      </c>
      <c r="B201" s="8" t="s">
        <v>53</v>
      </c>
      <c r="C201" s="8" t="s">
        <v>528</v>
      </c>
      <c r="D201" s="8" t="s">
        <v>39</v>
      </c>
      <c r="E201" s="8" t="s">
        <v>65</v>
      </c>
      <c r="F201" s="8" t="s">
        <v>302</v>
      </c>
      <c r="G201" s="16">
        <v>1630.33</v>
      </c>
    </row>
    <row r="202" spans="1:7" ht="15" x14ac:dyDescent="0.25">
      <c r="A202" s="8" t="s">
        <v>397</v>
      </c>
      <c r="B202" s="8" t="s">
        <v>456</v>
      </c>
      <c r="C202" s="8" t="s">
        <v>551</v>
      </c>
      <c r="D202" s="8" t="s">
        <v>39</v>
      </c>
      <c r="E202" s="8" t="s">
        <v>67</v>
      </c>
      <c r="F202" s="8" t="s">
        <v>474</v>
      </c>
      <c r="G202" s="16">
        <f>565.35+141.34-2.83</f>
        <v>703.86</v>
      </c>
    </row>
    <row r="203" spans="1:7" ht="15" x14ac:dyDescent="0.25">
      <c r="A203" s="8" t="s">
        <v>398</v>
      </c>
      <c r="B203" s="8" t="s">
        <v>126</v>
      </c>
      <c r="C203" s="8" t="s">
        <v>516</v>
      </c>
      <c r="D203" s="8" t="s">
        <v>39</v>
      </c>
      <c r="E203" s="8" t="s">
        <v>64</v>
      </c>
      <c r="F203" s="8" t="s">
        <v>401</v>
      </c>
      <c r="G203" s="16">
        <v>205.1</v>
      </c>
    </row>
    <row r="204" spans="1:7" ht="15" x14ac:dyDescent="0.25">
      <c r="A204" s="8" t="s">
        <v>398</v>
      </c>
      <c r="B204" s="8" t="s">
        <v>126</v>
      </c>
      <c r="C204" s="8" t="s">
        <v>516</v>
      </c>
      <c r="D204" s="8" t="s">
        <v>39</v>
      </c>
      <c r="E204" s="8" t="s">
        <v>69</v>
      </c>
      <c r="F204" s="8" t="s">
        <v>501</v>
      </c>
      <c r="G204" s="16">
        <v>48.91</v>
      </c>
    </row>
    <row r="205" spans="1:7" s="4" customFormat="1" ht="15" x14ac:dyDescent="0.25">
      <c r="A205" s="8" t="s">
        <v>543</v>
      </c>
      <c r="B205" s="8" t="s">
        <v>538</v>
      </c>
      <c r="C205" s="8" t="s">
        <v>544</v>
      </c>
      <c r="D205" s="8" t="s">
        <v>540</v>
      </c>
      <c r="E205" s="8" t="s">
        <v>64</v>
      </c>
      <c r="F205" s="8" t="s">
        <v>401</v>
      </c>
      <c r="G205" s="16">
        <v>118.79</v>
      </c>
    </row>
    <row r="206" spans="1:7" ht="15" x14ac:dyDescent="0.25">
      <c r="A206" s="8" t="s">
        <v>399</v>
      </c>
      <c r="B206" s="8" t="s">
        <v>215</v>
      </c>
      <c r="C206" s="8" t="s">
        <v>516</v>
      </c>
      <c r="D206" s="8" t="s">
        <v>39</v>
      </c>
      <c r="E206" s="8" t="s">
        <v>81</v>
      </c>
      <c r="F206" s="8" t="s">
        <v>449</v>
      </c>
      <c r="G206" s="16">
        <v>875.5</v>
      </c>
    </row>
    <row r="207" spans="1:7" ht="15" x14ac:dyDescent="0.25">
      <c r="A207" s="8" t="s">
        <v>403</v>
      </c>
      <c r="B207" s="8" t="s">
        <v>192</v>
      </c>
      <c r="C207" s="8" t="s">
        <v>516</v>
      </c>
      <c r="D207" s="8" t="s">
        <v>39</v>
      </c>
      <c r="E207" s="8" t="s">
        <v>63</v>
      </c>
      <c r="F207" s="8" t="s">
        <v>498</v>
      </c>
      <c r="G207" s="16">
        <v>257.62</v>
      </c>
    </row>
    <row r="208" spans="1:7" ht="15" x14ac:dyDescent="0.25">
      <c r="A208" s="8" t="s">
        <v>404</v>
      </c>
      <c r="B208" s="8" t="s">
        <v>147</v>
      </c>
      <c r="C208" s="8" t="s">
        <v>408</v>
      </c>
      <c r="D208" s="8" t="s">
        <v>39</v>
      </c>
      <c r="E208" s="8" t="s">
        <v>63</v>
      </c>
      <c r="F208" s="8" t="s">
        <v>498</v>
      </c>
      <c r="G208" s="16">
        <v>269.22000000000003</v>
      </c>
    </row>
    <row r="209" spans="1:7" ht="15" x14ac:dyDescent="0.25">
      <c r="A209" s="8" t="s">
        <v>404</v>
      </c>
      <c r="B209" s="8" t="s">
        <v>147</v>
      </c>
      <c r="C209" s="8" t="s">
        <v>408</v>
      </c>
      <c r="D209" s="8" t="s">
        <v>39</v>
      </c>
      <c r="E209" s="8" t="s">
        <v>71</v>
      </c>
      <c r="F209" s="8" t="s">
        <v>499</v>
      </c>
      <c r="G209" s="16">
        <v>599.25</v>
      </c>
    </row>
    <row r="210" spans="1:7" ht="15" x14ac:dyDescent="0.25">
      <c r="A210" s="8" t="s">
        <v>405</v>
      </c>
      <c r="B210" s="8" t="s">
        <v>113</v>
      </c>
      <c r="C210" s="8" t="s">
        <v>441</v>
      </c>
      <c r="D210" s="8" t="s">
        <v>39</v>
      </c>
      <c r="E210" s="8" t="s">
        <v>76</v>
      </c>
      <c r="F210" s="8" t="s">
        <v>448</v>
      </c>
      <c r="G210" s="16">
        <v>3556.12</v>
      </c>
    </row>
    <row r="211" spans="1:7" ht="15" x14ac:dyDescent="0.25">
      <c r="A211" s="8" t="s">
        <v>406</v>
      </c>
      <c r="B211" s="8" t="s">
        <v>1</v>
      </c>
      <c r="C211" s="8" t="s">
        <v>1</v>
      </c>
      <c r="D211" s="8" t="s">
        <v>39</v>
      </c>
      <c r="E211" s="8" t="s">
        <v>81</v>
      </c>
      <c r="F211" s="8" t="s">
        <v>449</v>
      </c>
      <c r="G211" s="16">
        <v>667.5</v>
      </c>
    </row>
    <row r="212" spans="1:7" ht="15" x14ac:dyDescent="0.25">
      <c r="A212" s="8" t="s">
        <v>407</v>
      </c>
      <c r="B212" s="8" t="s">
        <v>108</v>
      </c>
      <c r="C212" s="8" t="s">
        <v>441</v>
      </c>
      <c r="D212" s="8" t="s">
        <v>39</v>
      </c>
      <c r="E212" s="8" t="s">
        <v>71</v>
      </c>
      <c r="F212" s="8" t="s">
        <v>499</v>
      </c>
      <c r="G212" s="16">
        <v>159</v>
      </c>
    </row>
    <row r="213" spans="1:7" ht="15" x14ac:dyDescent="0.25">
      <c r="A213" s="8" t="s">
        <v>410</v>
      </c>
      <c r="B213" s="8" t="s">
        <v>538</v>
      </c>
      <c r="C213" s="8" t="s">
        <v>553</v>
      </c>
      <c r="D213" s="8" t="s">
        <v>39</v>
      </c>
      <c r="E213" s="8" t="s">
        <v>64</v>
      </c>
      <c r="F213" s="8" t="s">
        <v>401</v>
      </c>
      <c r="G213" s="16">
        <f>1768.5+442.3</f>
        <v>2210.8000000000002</v>
      </c>
    </row>
    <row r="214" spans="1:7" ht="15" x14ac:dyDescent="0.25">
      <c r="A214" s="8" t="s">
        <v>410</v>
      </c>
      <c r="B214" s="8" t="s">
        <v>538</v>
      </c>
      <c r="C214" s="8" t="s">
        <v>553</v>
      </c>
      <c r="D214" s="8" t="s">
        <v>39</v>
      </c>
      <c r="E214" s="8" t="s">
        <v>74</v>
      </c>
      <c r="F214" s="8" t="s">
        <v>524</v>
      </c>
      <c r="G214" s="16">
        <f>5136+1284</f>
        <v>6420</v>
      </c>
    </row>
    <row r="215" spans="1:7" s="1" customFormat="1" ht="15" x14ac:dyDescent="0.25">
      <c r="A215" s="8" t="s">
        <v>549</v>
      </c>
      <c r="B215" s="8" t="s">
        <v>538</v>
      </c>
      <c r="C215" s="8" t="s">
        <v>550</v>
      </c>
      <c r="D215" s="8" t="s">
        <v>540</v>
      </c>
      <c r="E215" s="8" t="s">
        <v>73</v>
      </c>
      <c r="F215" s="8" t="s">
        <v>522</v>
      </c>
      <c r="G215" s="16">
        <v>4.34</v>
      </c>
    </row>
    <row r="216" spans="1:7" ht="15" x14ac:dyDescent="0.25">
      <c r="A216" s="8" t="s">
        <v>547</v>
      </c>
      <c r="B216" s="8" t="s">
        <v>538</v>
      </c>
      <c r="C216" s="8" t="s">
        <v>548</v>
      </c>
      <c r="D216" s="8" t="s">
        <v>540</v>
      </c>
      <c r="E216" s="8" t="s">
        <v>64</v>
      </c>
      <c r="F216" s="8" t="s">
        <v>401</v>
      </c>
      <c r="G216" s="16">
        <v>300</v>
      </c>
    </row>
    <row r="217" spans="1:7" ht="15" x14ac:dyDescent="0.25">
      <c r="A217" s="8" t="s">
        <v>547</v>
      </c>
      <c r="B217" s="8" t="s">
        <v>538</v>
      </c>
      <c r="C217" s="8" t="s">
        <v>548</v>
      </c>
      <c r="D217" s="8" t="s">
        <v>540</v>
      </c>
      <c r="E217" s="8" t="s">
        <v>69</v>
      </c>
      <c r="F217" s="8" t="s">
        <v>501</v>
      </c>
      <c r="G217" s="16">
        <v>17.75</v>
      </c>
    </row>
    <row r="218" spans="1:7" ht="15" x14ac:dyDescent="0.25">
      <c r="A218" s="8" t="s">
        <v>421</v>
      </c>
      <c r="B218" s="8" t="s">
        <v>171</v>
      </c>
      <c r="C218" s="8" t="s">
        <v>516</v>
      </c>
      <c r="D218" s="8" t="s">
        <v>39</v>
      </c>
      <c r="E218" s="8" t="s">
        <v>65</v>
      </c>
      <c r="F218" s="8" t="s">
        <v>302</v>
      </c>
      <c r="G218" s="16">
        <v>4610.6000000000004</v>
      </c>
    </row>
    <row r="219" spans="1:7" ht="15" x14ac:dyDescent="0.25">
      <c r="A219" s="8" t="s">
        <v>422</v>
      </c>
      <c r="B219" s="8" t="s">
        <v>165</v>
      </c>
      <c r="C219" s="8" t="s">
        <v>454</v>
      </c>
      <c r="D219" s="8" t="s">
        <v>39</v>
      </c>
      <c r="E219" s="8" t="s">
        <v>63</v>
      </c>
      <c r="F219" s="8" t="s">
        <v>498</v>
      </c>
      <c r="G219" s="16">
        <v>827.8</v>
      </c>
    </row>
    <row r="220" spans="1:7" ht="15" x14ac:dyDescent="0.25">
      <c r="A220" s="8" t="s">
        <v>422</v>
      </c>
      <c r="B220" s="8" t="s">
        <v>165</v>
      </c>
      <c r="C220" s="8" t="s">
        <v>454</v>
      </c>
      <c r="D220" s="8" t="s">
        <v>39</v>
      </c>
      <c r="E220" s="8" t="s">
        <v>67</v>
      </c>
      <c r="F220" s="8" t="s">
        <v>474</v>
      </c>
      <c r="G220" s="16">
        <v>214.9</v>
      </c>
    </row>
    <row r="221" spans="1:7" ht="15" x14ac:dyDescent="0.25">
      <c r="A221" s="8" t="s">
        <v>422</v>
      </c>
      <c r="B221" s="8" t="s">
        <v>165</v>
      </c>
      <c r="C221" s="8" t="s">
        <v>454</v>
      </c>
      <c r="D221" s="8" t="s">
        <v>39</v>
      </c>
      <c r="E221" s="8" t="s">
        <v>83</v>
      </c>
      <c r="F221" s="8" t="s">
        <v>419</v>
      </c>
      <c r="G221" s="16">
        <v>94.08</v>
      </c>
    </row>
    <row r="222" spans="1:7" ht="15" x14ac:dyDescent="0.25">
      <c r="A222" s="8" t="s">
        <v>422</v>
      </c>
      <c r="B222" s="8" t="s">
        <v>165</v>
      </c>
      <c r="C222" s="8" t="s">
        <v>454</v>
      </c>
      <c r="D222" s="8" t="s">
        <v>39</v>
      </c>
      <c r="E222" s="8" t="s">
        <v>98</v>
      </c>
      <c r="F222" s="8" t="s">
        <v>497</v>
      </c>
      <c r="G222" s="16">
        <v>377.96</v>
      </c>
    </row>
    <row r="223" spans="1:7" ht="15" x14ac:dyDescent="0.25">
      <c r="A223" s="8" t="s">
        <v>422</v>
      </c>
      <c r="B223" s="8" t="s">
        <v>165</v>
      </c>
      <c r="C223" s="8" t="s">
        <v>454</v>
      </c>
      <c r="D223" s="8" t="s">
        <v>39</v>
      </c>
      <c r="E223" s="8" t="s">
        <v>99</v>
      </c>
      <c r="F223" s="8" t="s">
        <v>364</v>
      </c>
      <c r="G223" s="16">
        <v>445.64</v>
      </c>
    </row>
    <row r="224" spans="1:7" ht="15" x14ac:dyDescent="0.25">
      <c r="A224" s="8" t="s">
        <v>422</v>
      </c>
      <c r="B224" s="8" t="s">
        <v>165</v>
      </c>
      <c r="C224" s="8" t="s">
        <v>454</v>
      </c>
      <c r="D224" s="8" t="s">
        <v>39</v>
      </c>
      <c r="E224" s="8" t="s">
        <v>100</v>
      </c>
      <c r="F224" s="8" t="s">
        <v>417</v>
      </c>
      <c r="G224" s="16">
        <v>1277.53</v>
      </c>
    </row>
    <row r="225" spans="1:8" ht="15" x14ac:dyDescent="0.25">
      <c r="A225" s="8" t="s">
        <v>423</v>
      </c>
      <c r="B225" s="8" t="s">
        <v>95</v>
      </c>
      <c r="C225" s="8" t="s">
        <v>441</v>
      </c>
      <c r="D225" s="8" t="s">
        <v>39</v>
      </c>
      <c r="E225" s="8" t="s">
        <v>81</v>
      </c>
      <c r="F225" s="8" t="s">
        <v>449</v>
      </c>
      <c r="G225" s="16">
        <v>33.840000000000003</v>
      </c>
    </row>
    <row r="226" spans="1:8" ht="15" x14ac:dyDescent="0.25">
      <c r="A226" s="8" t="s">
        <v>424</v>
      </c>
      <c r="B226" s="8" t="s">
        <v>5</v>
      </c>
      <c r="C226" s="8" t="s">
        <v>516</v>
      </c>
      <c r="D226" s="8" t="s">
        <v>39</v>
      </c>
      <c r="E226" s="8" t="s">
        <v>62</v>
      </c>
      <c r="F226" s="8" t="s">
        <v>477</v>
      </c>
      <c r="G226" s="16">
        <v>100</v>
      </c>
    </row>
    <row r="227" spans="1:8" ht="15" x14ac:dyDescent="0.25">
      <c r="A227" s="8" t="s">
        <v>425</v>
      </c>
      <c r="B227" s="8" t="s">
        <v>167</v>
      </c>
      <c r="C227" s="8" t="s">
        <v>441</v>
      </c>
      <c r="D227" s="8" t="s">
        <v>39</v>
      </c>
      <c r="E227" s="8" t="s">
        <v>77</v>
      </c>
      <c r="F227" s="8" t="s">
        <v>418</v>
      </c>
      <c r="G227" s="16">
        <v>500</v>
      </c>
    </row>
    <row r="228" spans="1:8" ht="15" x14ac:dyDescent="0.25">
      <c r="A228" s="8" t="s">
        <v>426</v>
      </c>
      <c r="B228" s="8" t="s">
        <v>1</v>
      </c>
      <c r="C228" s="8" t="s">
        <v>1</v>
      </c>
      <c r="D228" s="8" t="s">
        <v>39</v>
      </c>
      <c r="E228" s="8" t="s">
        <v>70</v>
      </c>
      <c r="F228" s="8" t="s">
        <v>500</v>
      </c>
      <c r="G228" s="16">
        <v>4950</v>
      </c>
    </row>
    <row r="229" spans="1:8" ht="15" x14ac:dyDescent="0.25">
      <c r="A229" s="8" t="s">
        <v>427</v>
      </c>
      <c r="B229" s="8" t="s">
        <v>211</v>
      </c>
      <c r="C229" s="8" t="s">
        <v>441</v>
      </c>
      <c r="D229" s="8" t="s">
        <v>39</v>
      </c>
      <c r="E229" s="8" t="s">
        <v>64</v>
      </c>
      <c r="F229" s="8" t="s">
        <v>401</v>
      </c>
      <c r="G229" s="16">
        <v>16.8</v>
      </c>
    </row>
    <row r="230" spans="1:8" ht="15" x14ac:dyDescent="0.25">
      <c r="A230" s="8" t="s">
        <v>427</v>
      </c>
      <c r="B230" s="8" t="s">
        <v>211</v>
      </c>
      <c r="C230" s="8" t="s">
        <v>441</v>
      </c>
      <c r="D230" s="8" t="s">
        <v>39</v>
      </c>
      <c r="E230" s="8" t="s">
        <v>81</v>
      </c>
      <c r="F230" s="8" t="s">
        <v>449</v>
      </c>
      <c r="G230" s="16">
        <v>630.09</v>
      </c>
    </row>
    <row r="231" spans="1:8" ht="15" x14ac:dyDescent="0.25">
      <c r="A231" s="8" t="s">
        <v>428</v>
      </c>
      <c r="B231" s="8" t="s">
        <v>26</v>
      </c>
      <c r="C231" s="8" t="s">
        <v>365</v>
      </c>
      <c r="D231" s="8" t="s">
        <v>39</v>
      </c>
      <c r="E231" s="8" t="s">
        <v>77</v>
      </c>
      <c r="F231" s="8" t="s">
        <v>418</v>
      </c>
      <c r="G231" s="16">
        <v>953.28</v>
      </c>
    </row>
    <row r="232" spans="1:8" ht="15" x14ac:dyDescent="0.25">
      <c r="A232" s="8" t="s">
        <v>429</v>
      </c>
      <c r="B232" s="8" t="s">
        <v>47</v>
      </c>
      <c r="C232" s="8" t="s">
        <v>257</v>
      </c>
      <c r="D232" s="8" t="s">
        <v>39</v>
      </c>
      <c r="E232" s="8" t="s">
        <v>69</v>
      </c>
      <c r="F232" s="8" t="s">
        <v>501</v>
      </c>
      <c r="G232" s="16">
        <v>122.55</v>
      </c>
    </row>
    <row r="233" spans="1:8" ht="15" x14ac:dyDescent="0.25">
      <c r="A233" s="8" t="s">
        <v>429</v>
      </c>
      <c r="B233" s="8" t="s">
        <v>47</v>
      </c>
      <c r="C233" s="8" t="s">
        <v>257</v>
      </c>
      <c r="D233" s="8" t="s">
        <v>39</v>
      </c>
      <c r="E233" s="8" t="s">
        <v>98</v>
      </c>
      <c r="F233" s="8" t="s">
        <v>497</v>
      </c>
      <c r="G233" s="16">
        <v>1605.05</v>
      </c>
    </row>
    <row r="234" spans="1:8" ht="16.5" x14ac:dyDescent="0.25">
      <c r="A234" s="8" t="s">
        <v>430</v>
      </c>
      <c r="B234" s="9">
        <v>38904876318</v>
      </c>
      <c r="C234" s="8" t="s">
        <v>441</v>
      </c>
      <c r="D234" s="8" t="s">
        <v>39</v>
      </c>
      <c r="E234" s="8" t="s">
        <v>77</v>
      </c>
      <c r="F234" s="8" t="s">
        <v>418</v>
      </c>
      <c r="G234" s="16">
        <v>49.5</v>
      </c>
      <c r="H234" s="6"/>
    </row>
    <row r="235" spans="1:8" ht="15" x14ac:dyDescent="0.25">
      <c r="A235" s="8" t="s">
        <v>431</v>
      </c>
      <c r="B235" s="8" t="s">
        <v>118</v>
      </c>
      <c r="C235" s="8" t="s">
        <v>516</v>
      </c>
      <c r="D235" s="8" t="s">
        <v>39</v>
      </c>
      <c r="E235" s="8" t="s">
        <v>75</v>
      </c>
      <c r="F235" s="8" t="s">
        <v>337</v>
      </c>
      <c r="G235" s="16">
        <v>15000</v>
      </c>
    </row>
    <row r="236" spans="1:8" ht="15" x14ac:dyDescent="0.25">
      <c r="A236" s="8" t="s">
        <v>435</v>
      </c>
      <c r="B236" s="8" t="s">
        <v>538</v>
      </c>
      <c r="C236" s="8" t="s">
        <v>552</v>
      </c>
      <c r="D236" s="8" t="s">
        <v>39</v>
      </c>
      <c r="E236" s="8" t="s">
        <v>70</v>
      </c>
      <c r="F236" s="8" t="s">
        <v>500</v>
      </c>
      <c r="G236" s="16">
        <v>800</v>
      </c>
    </row>
    <row r="237" spans="1:8" ht="15" x14ac:dyDescent="0.25">
      <c r="A237" s="8" t="s">
        <v>438</v>
      </c>
      <c r="B237" s="8" t="s">
        <v>220</v>
      </c>
      <c r="C237" s="8" t="s">
        <v>460</v>
      </c>
      <c r="D237" s="8" t="s">
        <v>39</v>
      </c>
      <c r="E237" s="8" t="s">
        <v>69</v>
      </c>
      <c r="F237" s="8" t="s">
        <v>501</v>
      </c>
      <c r="G237" s="16">
        <v>6.13</v>
      </c>
    </row>
    <row r="238" spans="1:8" ht="15" x14ac:dyDescent="0.25">
      <c r="A238" s="8" t="s">
        <v>438</v>
      </c>
      <c r="B238" s="8" t="s">
        <v>220</v>
      </c>
      <c r="C238" s="8" t="s">
        <v>460</v>
      </c>
      <c r="D238" s="8" t="s">
        <v>39</v>
      </c>
      <c r="E238" s="8" t="s">
        <v>104</v>
      </c>
      <c r="F238" s="8" t="s">
        <v>362</v>
      </c>
      <c r="G238" s="16">
        <v>809.87</v>
      </c>
    </row>
    <row r="239" spans="1:8" ht="15" x14ac:dyDescent="0.25">
      <c r="A239" s="8" t="s">
        <v>439</v>
      </c>
      <c r="B239" s="8" t="s">
        <v>1</v>
      </c>
      <c r="C239" s="8" t="s">
        <v>1</v>
      </c>
      <c r="D239" s="8" t="s">
        <v>39</v>
      </c>
      <c r="E239" s="8" t="s">
        <v>77</v>
      </c>
      <c r="F239" s="8" t="s">
        <v>418</v>
      </c>
      <c r="G239" s="16">
        <v>274.22000000000003</v>
      </c>
    </row>
    <row r="240" spans="1:8" ht="15" x14ac:dyDescent="0.25">
      <c r="A240" s="8" t="s">
        <v>440</v>
      </c>
      <c r="B240" s="8" t="s">
        <v>106</v>
      </c>
      <c r="C240" s="8" t="s">
        <v>408</v>
      </c>
      <c r="D240" s="8" t="s">
        <v>39</v>
      </c>
      <c r="E240" s="8" t="s">
        <v>69</v>
      </c>
      <c r="F240" s="8" t="s">
        <v>501</v>
      </c>
      <c r="G240" s="16">
        <v>1532</v>
      </c>
    </row>
    <row r="241" spans="1:7" ht="15" x14ac:dyDescent="0.25">
      <c r="A241" s="8" t="s">
        <v>442</v>
      </c>
      <c r="B241" s="8" t="s">
        <v>213</v>
      </c>
      <c r="C241" s="8" t="s">
        <v>460</v>
      </c>
      <c r="D241" s="8" t="s">
        <v>39</v>
      </c>
      <c r="E241" s="8" t="s">
        <v>77</v>
      </c>
      <c r="F241" s="8" t="s">
        <v>418</v>
      </c>
      <c r="G241" s="16">
        <v>2907.8</v>
      </c>
    </row>
    <row r="242" spans="1:7" ht="15" x14ac:dyDescent="0.25">
      <c r="A242" s="8" t="s">
        <v>443</v>
      </c>
      <c r="B242" s="8" t="s">
        <v>159</v>
      </c>
      <c r="C242" s="8" t="s">
        <v>441</v>
      </c>
      <c r="D242" s="8" t="s">
        <v>39</v>
      </c>
      <c r="E242" s="8" t="s">
        <v>81</v>
      </c>
      <c r="F242" s="8" t="s">
        <v>449</v>
      </c>
      <c r="G242" s="16">
        <v>1179</v>
      </c>
    </row>
    <row r="243" spans="1:7" ht="15" x14ac:dyDescent="0.25">
      <c r="A243" s="8" t="s">
        <v>444</v>
      </c>
      <c r="B243" s="8" t="s">
        <v>42</v>
      </c>
      <c r="C243" s="8" t="s">
        <v>528</v>
      </c>
      <c r="D243" s="8" t="s">
        <v>39</v>
      </c>
      <c r="E243" s="8" t="s">
        <v>99</v>
      </c>
      <c r="F243" s="8" t="s">
        <v>364</v>
      </c>
      <c r="G243" s="16">
        <v>1206.33</v>
      </c>
    </row>
    <row r="244" spans="1:7" ht="15" x14ac:dyDescent="0.25">
      <c r="A244" s="8" t="s">
        <v>446</v>
      </c>
      <c r="B244" s="8" t="s">
        <v>160</v>
      </c>
      <c r="C244" s="8" t="s">
        <v>441</v>
      </c>
      <c r="D244" s="8" t="s">
        <v>39</v>
      </c>
      <c r="E244" s="8" t="s">
        <v>75</v>
      </c>
      <c r="F244" s="8" t="s">
        <v>337</v>
      </c>
      <c r="G244" s="16">
        <v>3750</v>
      </c>
    </row>
    <row r="245" spans="1:7" ht="15" x14ac:dyDescent="0.25">
      <c r="A245" s="8" t="s">
        <v>447</v>
      </c>
      <c r="B245" s="8" t="s">
        <v>200</v>
      </c>
      <c r="C245" s="8" t="s">
        <v>469</v>
      </c>
      <c r="D245" s="8" t="s">
        <v>39</v>
      </c>
      <c r="E245" s="8" t="s">
        <v>64</v>
      </c>
      <c r="F245" s="8" t="s">
        <v>401</v>
      </c>
      <c r="G245" s="16">
        <v>620.91999999999996</v>
      </c>
    </row>
    <row r="246" spans="1:7" ht="15" x14ac:dyDescent="0.25">
      <c r="A246" s="8" t="s">
        <v>447</v>
      </c>
      <c r="B246" s="8" t="s">
        <v>200</v>
      </c>
      <c r="C246" s="8" t="s">
        <v>469</v>
      </c>
      <c r="D246" s="8" t="s">
        <v>39</v>
      </c>
      <c r="E246" s="8" t="s">
        <v>67</v>
      </c>
      <c r="F246" s="8" t="s">
        <v>474</v>
      </c>
      <c r="G246" s="16">
        <v>3263.05</v>
      </c>
    </row>
    <row r="247" spans="1:7" ht="15" x14ac:dyDescent="0.25">
      <c r="A247" s="8" t="s">
        <v>447</v>
      </c>
      <c r="B247" s="8" t="s">
        <v>200</v>
      </c>
      <c r="C247" s="8" t="s">
        <v>469</v>
      </c>
      <c r="D247" s="8" t="s">
        <v>39</v>
      </c>
      <c r="E247" s="8" t="s">
        <v>69</v>
      </c>
      <c r="F247" s="8" t="s">
        <v>501</v>
      </c>
      <c r="G247" s="16">
        <v>13.75</v>
      </c>
    </row>
    <row r="248" spans="1:7" ht="15" x14ac:dyDescent="0.25">
      <c r="A248" s="8" t="s">
        <v>451</v>
      </c>
      <c r="B248" s="8" t="s">
        <v>183</v>
      </c>
      <c r="C248" s="8" t="s">
        <v>472</v>
      </c>
      <c r="D248" s="8" t="s">
        <v>39</v>
      </c>
      <c r="E248" s="8" t="s">
        <v>70</v>
      </c>
      <c r="F248" s="8" t="s">
        <v>500</v>
      </c>
      <c r="G248" s="16">
        <v>1937.5</v>
      </c>
    </row>
    <row r="249" spans="1:7" ht="15" x14ac:dyDescent="0.25">
      <c r="A249" s="8" t="s">
        <v>452</v>
      </c>
      <c r="B249" s="8" t="s">
        <v>538</v>
      </c>
      <c r="C249" s="8" t="s">
        <v>551</v>
      </c>
      <c r="D249" s="8" t="s">
        <v>39</v>
      </c>
      <c r="E249" s="8" t="s">
        <v>66</v>
      </c>
      <c r="F249" s="8" t="s">
        <v>400</v>
      </c>
      <c r="G249" s="16">
        <v>94.08</v>
      </c>
    </row>
    <row r="250" spans="1:7" ht="15" x14ac:dyDescent="0.25">
      <c r="A250" s="8" t="s">
        <v>452</v>
      </c>
      <c r="B250" s="8" t="s">
        <v>538</v>
      </c>
      <c r="C250" s="8" t="s">
        <v>551</v>
      </c>
      <c r="D250" s="8" t="s">
        <v>39</v>
      </c>
      <c r="E250" s="8" t="s">
        <v>70</v>
      </c>
      <c r="F250" s="8" t="s">
        <v>500</v>
      </c>
      <c r="G250" s="16">
        <f>427.1+23.13+42.75</f>
        <v>492.98</v>
      </c>
    </row>
    <row r="251" spans="1:7" ht="15" x14ac:dyDescent="0.25">
      <c r="A251" s="8" t="s">
        <v>452</v>
      </c>
      <c r="B251" s="8" t="s">
        <v>538</v>
      </c>
      <c r="C251" s="8" t="s">
        <v>551</v>
      </c>
      <c r="D251" s="8" t="s">
        <v>39</v>
      </c>
      <c r="E251" s="8" t="s">
        <v>102</v>
      </c>
      <c r="F251" s="8" t="s">
        <v>336</v>
      </c>
      <c r="G251" s="16">
        <f>2946.24+736.56-14.73</f>
        <v>3668.0699999999997</v>
      </c>
    </row>
    <row r="252" spans="1:7" ht="15" x14ac:dyDescent="0.25">
      <c r="A252" s="8" t="s">
        <v>453</v>
      </c>
      <c r="B252" s="8" t="s">
        <v>38</v>
      </c>
      <c r="C252" s="8" t="s">
        <v>505</v>
      </c>
      <c r="D252" s="8" t="s">
        <v>39</v>
      </c>
      <c r="E252" s="8" t="s">
        <v>63</v>
      </c>
      <c r="F252" s="8" t="s">
        <v>498</v>
      </c>
      <c r="G252" s="16">
        <v>2646.78</v>
      </c>
    </row>
    <row r="253" spans="1:7" ht="15" x14ac:dyDescent="0.25">
      <c r="A253" s="8" t="s">
        <v>453</v>
      </c>
      <c r="B253" s="8" t="s">
        <v>38</v>
      </c>
      <c r="C253" s="8" t="s">
        <v>505</v>
      </c>
      <c r="D253" s="8" t="s">
        <v>39</v>
      </c>
      <c r="E253" s="8" t="s">
        <v>73</v>
      </c>
      <c r="F253" s="8" t="s">
        <v>522</v>
      </c>
      <c r="G253" s="16">
        <v>1257.69</v>
      </c>
    </row>
    <row r="254" spans="1:7" ht="15" x14ac:dyDescent="0.25">
      <c r="A254" s="8" t="s">
        <v>453</v>
      </c>
      <c r="B254" s="8" t="s">
        <v>38</v>
      </c>
      <c r="C254" s="8" t="s">
        <v>505</v>
      </c>
      <c r="D254" s="8" t="s">
        <v>39</v>
      </c>
      <c r="E254" s="8" t="s">
        <v>99</v>
      </c>
      <c r="F254" s="8" t="s">
        <v>364</v>
      </c>
      <c r="G254" s="16">
        <v>486.25</v>
      </c>
    </row>
    <row r="255" spans="1:7" ht="15" x14ac:dyDescent="0.25">
      <c r="A255" s="8" t="s">
        <v>455</v>
      </c>
      <c r="B255" s="8" t="s">
        <v>30</v>
      </c>
      <c r="C255" s="8" t="s">
        <v>516</v>
      </c>
      <c r="D255" s="8" t="s">
        <v>39</v>
      </c>
      <c r="E255" s="8" t="s">
        <v>64</v>
      </c>
      <c r="F255" s="8" t="s">
        <v>401</v>
      </c>
      <c r="G255" s="16">
        <v>695.63</v>
      </c>
    </row>
    <row r="256" spans="1:7" ht="15" x14ac:dyDescent="0.25">
      <c r="A256" s="8" t="s">
        <v>458</v>
      </c>
      <c r="B256" s="8" t="s">
        <v>164</v>
      </c>
      <c r="C256" s="8" t="s">
        <v>441</v>
      </c>
      <c r="D256" s="8" t="s">
        <v>39</v>
      </c>
      <c r="E256" s="8" t="s">
        <v>63</v>
      </c>
      <c r="F256" s="8" t="s">
        <v>498</v>
      </c>
      <c r="G256" s="16">
        <v>76.599999999999994</v>
      </c>
    </row>
    <row r="257" spans="1:7" ht="15" x14ac:dyDescent="0.25">
      <c r="A257" s="8" t="s">
        <v>459</v>
      </c>
      <c r="B257" s="8" t="s">
        <v>112</v>
      </c>
      <c r="C257" s="8" t="s">
        <v>516</v>
      </c>
      <c r="D257" s="8" t="s">
        <v>39</v>
      </c>
      <c r="E257" s="8" t="s">
        <v>63</v>
      </c>
      <c r="F257" s="8" t="s">
        <v>498</v>
      </c>
      <c r="G257" s="16">
        <v>105.6</v>
      </c>
    </row>
    <row r="258" spans="1:7" ht="15" x14ac:dyDescent="0.25">
      <c r="A258" s="8" t="s">
        <v>459</v>
      </c>
      <c r="B258" s="8" t="s">
        <v>112</v>
      </c>
      <c r="C258" s="8" t="s">
        <v>516</v>
      </c>
      <c r="D258" s="8" t="s">
        <v>39</v>
      </c>
      <c r="E258" s="8" t="s">
        <v>81</v>
      </c>
      <c r="F258" s="8" t="s">
        <v>449</v>
      </c>
      <c r="G258" s="16">
        <v>795.81</v>
      </c>
    </row>
    <row r="259" spans="1:7" ht="15" x14ac:dyDescent="0.25">
      <c r="A259" s="8" t="s">
        <v>459</v>
      </c>
      <c r="B259" s="8" t="s">
        <v>112</v>
      </c>
      <c r="C259" s="8" t="s">
        <v>516</v>
      </c>
      <c r="D259" s="8" t="s">
        <v>39</v>
      </c>
      <c r="E259" s="8" t="s">
        <v>83</v>
      </c>
      <c r="F259" s="8" t="s">
        <v>419</v>
      </c>
      <c r="G259" s="16">
        <v>50.95</v>
      </c>
    </row>
    <row r="260" spans="1:7" ht="15" x14ac:dyDescent="0.25">
      <c r="A260" s="8" t="s">
        <v>461</v>
      </c>
      <c r="B260" s="8" t="s">
        <v>221</v>
      </c>
      <c r="C260" s="8" t="s">
        <v>441</v>
      </c>
      <c r="D260" s="8" t="s">
        <v>39</v>
      </c>
      <c r="E260" s="8" t="s">
        <v>77</v>
      </c>
      <c r="F260" s="8" t="s">
        <v>418</v>
      </c>
      <c r="G260" s="16">
        <v>182.5</v>
      </c>
    </row>
    <row r="261" spans="1:7" ht="15" x14ac:dyDescent="0.25">
      <c r="A261" s="8" t="s">
        <v>462</v>
      </c>
      <c r="B261" s="8" t="s">
        <v>229</v>
      </c>
      <c r="C261" s="8" t="s">
        <v>441</v>
      </c>
      <c r="D261" s="8" t="s">
        <v>39</v>
      </c>
      <c r="E261" s="8" t="s">
        <v>76</v>
      </c>
      <c r="F261" s="8" t="s">
        <v>448</v>
      </c>
      <c r="G261" s="16">
        <v>900</v>
      </c>
    </row>
    <row r="262" spans="1:7" ht="15" x14ac:dyDescent="0.25">
      <c r="A262" s="8" t="s">
        <v>463</v>
      </c>
      <c r="B262" s="8" t="s">
        <v>3</v>
      </c>
      <c r="C262" s="8" t="s">
        <v>344</v>
      </c>
      <c r="D262" s="8" t="s">
        <v>39</v>
      </c>
      <c r="E262" s="8" t="s">
        <v>77</v>
      </c>
      <c r="F262" s="8" t="s">
        <v>418</v>
      </c>
      <c r="G262" s="16">
        <v>8099.25</v>
      </c>
    </row>
    <row r="263" spans="1:7" ht="15" x14ac:dyDescent="0.25">
      <c r="A263" s="8" t="s">
        <v>464</v>
      </c>
      <c r="B263" s="8" t="s">
        <v>191</v>
      </c>
      <c r="C263" s="8" t="s">
        <v>516</v>
      </c>
      <c r="D263" s="8" t="s">
        <v>39</v>
      </c>
      <c r="E263" s="8" t="s">
        <v>109</v>
      </c>
      <c r="F263" s="8" t="s">
        <v>293</v>
      </c>
      <c r="G263" s="16">
        <v>75387.38</v>
      </c>
    </row>
    <row r="264" spans="1:7" ht="15" x14ac:dyDescent="0.25">
      <c r="A264" s="8" t="s">
        <v>465</v>
      </c>
      <c r="B264" s="8" t="s">
        <v>4</v>
      </c>
      <c r="C264" s="8" t="s">
        <v>416</v>
      </c>
      <c r="D264" s="8" t="s">
        <v>39</v>
      </c>
      <c r="E264" s="8" t="s">
        <v>63</v>
      </c>
      <c r="F264" s="8" t="s">
        <v>498</v>
      </c>
      <c r="G264" s="16">
        <v>3.99</v>
      </c>
    </row>
    <row r="265" spans="1:7" ht="15" x14ac:dyDescent="0.25">
      <c r="A265" s="8" t="s">
        <v>465</v>
      </c>
      <c r="B265" s="8" t="s">
        <v>4</v>
      </c>
      <c r="C265" s="8" t="s">
        <v>416</v>
      </c>
      <c r="D265" s="8" t="s">
        <v>39</v>
      </c>
      <c r="E265" s="8" t="s">
        <v>64</v>
      </c>
      <c r="F265" s="8" t="s">
        <v>401</v>
      </c>
      <c r="G265" s="16">
        <v>17.5</v>
      </c>
    </row>
    <row r="266" spans="1:7" ht="15" x14ac:dyDescent="0.25">
      <c r="A266" s="8" t="s">
        <v>466</v>
      </c>
      <c r="B266" s="8" t="s">
        <v>199</v>
      </c>
      <c r="C266" s="8" t="s">
        <v>441</v>
      </c>
      <c r="D266" s="8" t="s">
        <v>39</v>
      </c>
      <c r="E266" s="8" t="s">
        <v>75</v>
      </c>
      <c r="F266" s="8" t="s">
        <v>337</v>
      </c>
      <c r="G266" s="16">
        <v>9261.7800000000007</v>
      </c>
    </row>
    <row r="267" spans="1:7" ht="15" x14ac:dyDescent="0.25">
      <c r="A267" s="8" t="s">
        <v>466</v>
      </c>
      <c r="B267" s="8" t="s">
        <v>199</v>
      </c>
      <c r="C267" s="8" t="s">
        <v>441</v>
      </c>
      <c r="D267" s="8" t="s">
        <v>39</v>
      </c>
      <c r="E267" s="8" t="s">
        <v>78</v>
      </c>
      <c r="F267" s="8" t="s">
        <v>411</v>
      </c>
      <c r="G267" s="16">
        <v>3491.34</v>
      </c>
    </row>
    <row r="268" spans="1:7" ht="15" x14ac:dyDescent="0.25">
      <c r="A268" s="8" t="s">
        <v>466</v>
      </c>
      <c r="B268" s="8" t="s">
        <v>199</v>
      </c>
      <c r="C268" s="8" t="s">
        <v>441</v>
      </c>
      <c r="D268" s="8" t="s">
        <v>39</v>
      </c>
      <c r="E268" s="8" t="s">
        <v>81</v>
      </c>
      <c r="F268" s="8" t="s">
        <v>449</v>
      </c>
      <c r="G268" s="16">
        <v>933.9</v>
      </c>
    </row>
    <row r="269" spans="1:7" ht="15" x14ac:dyDescent="0.25">
      <c r="A269" s="8" t="s">
        <v>468</v>
      </c>
      <c r="B269" s="8" t="s">
        <v>186</v>
      </c>
      <c r="C269" s="8" t="s">
        <v>445</v>
      </c>
      <c r="D269" s="8" t="s">
        <v>39</v>
      </c>
      <c r="E269" s="8" t="s">
        <v>76</v>
      </c>
      <c r="F269" s="8" t="s">
        <v>448</v>
      </c>
      <c r="G269" s="16">
        <v>625</v>
      </c>
    </row>
    <row r="270" spans="1:7" ht="15" x14ac:dyDescent="0.25">
      <c r="A270" s="8" t="s">
        <v>470</v>
      </c>
      <c r="B270" s="8" t="s">
        <v>189</v>
      </c>
      <c r="C270" s="8" t="s">
        <v>441</v>
      </c>
      <c r="D270" s="8" t="s">
        <v>39</v>
      </c>
      <c r="E270" s="8" t="s">
        <v>76</v>
      </c>
      <c r="F270" s="8" t="s">
        <v>448</v>
      </c>
      <c r="G270" s="16">
        <v>187.26</v>
      </c>
    </row>
    <row r="271" spans="1:7" ht="15" x14ac:dyDescent="0.25">
      <c r="A271" s="8" t="s">
        <v>471</v>
      </c>
      <c r="B271" s="8" t="s">
        <v>145</v>
      </c>
      <c r="C271" s="8" t="s">
        <v>441</v>
      </c>
      <c r="D271" s="8" t="s">
        <v>39</v>
      </c>
      <c r="E271" s="8" t="s">
        <v>73</v>
      </c>
      <c r="F271" s="8" t="s">
        <v>522</v>
      </c>
      <c r="G271" s="16">
        <v>1767.2</v>
      </c>
    </row>
    <row r="272" spans="1:7" ht="15" x14ac:dyDescent="0.25">
      <c r="A272" s="8" t="s">
        <v>471</v>
      </c>
      <c r="B272" s="8" t="s">
        <v>145</v>
      </c>
      <c r="C272" s="8" t="s">
        <v>441</v>
      </c>
      <c r="D272" s="8" t="s">
        <v>39</v>
      </c>
      <c r="E272" s="8" t="s">
        <v>77</v>
      </c>
      <c r="F272" s="8" t="s">
        <v>418</v>
      </c>
      <c r="G272" s="16">
        <v>125</v>
      </c>
    </row>
    <row r="273" spans="1:7" ht="15" x14ac:dyDescent="0.25">
      <c r="A273" s="8" t="s">
        <v>478</v>
      </c>
      <c r="B273" s="8" t="s">
        <v>90</v>
      </c>
      <c r="C273" s="8" t="s">
        <v>516</v>
      </c>
      <c r="D273" s="8" t="s">
        <v>39</v>
      </c>
      <c r="E273" s="8" t="s">
        <v>64</v>
      </c>
      <c r="F273" s="8" t="s">
        <v>401</v>
      </c>
      <c r="G273" s="16">
        <v>181.25</v>
      </c>
    </row>
    <row r="274" spans="1:7" ht="15" x14ac:dyDescent="0.25">
      <c r="A274" s="8" t="s">
        <v>479</v>
      </c>
      <c r="B274" s="8" t="s">
        <v>116</v>
      </c>
      <c r="C274" s="8" t="s">
        <v>441</v>
      </c>
      <c r="D274" s="8" t="s">
        <v>39</v>
      </c>
      <c r="E274" s="8" t="s">
        <v>81</v>
      </c>
      <c r="F274" s="8" t="s">
        <v>449</v>
      </c>
      <c r="G274" s="16">
        <v>1036.58</v>
      </c>
    </row>
    <row r="275" spans="1:7" ht="15" x14ac:dyDescent="0.25">
      <c r="A275" s="8" t="s">
        <v>480</v>
      </c>
      <c r="B275" s="8" t="s">
        <v>51</v>
      </c>
      <c r="C275" s="8" t="s">
        <v>344</v>
      </c>
      <c r="D275" s="8" t="s">
        <v>39</v>
      </c>
      <c r="E275" s="8" t="s">
        <v>81</v>
      </c>
      <c r="F275" s="8" t="s">
        <v>449</v>
      </c>
      <c r="G275" s="16">
        <v>1925</v>
      </c>
    </row>
    <row r="276" spans="1:7" ht="15" x14ac:dyDescent="0.25">
      <c r="A276" s="8" t="s">
        <v>481</v>
      </c>
      <c r="B276" s="8" t="s">
        <v>194</v>
      </c>
      <c r="C276" s="8" t="s">
        <v>502</v>
      </c>
      <c r="D276" s="8" t="s">
        <v>39</v>
      </c>
      <c r="E276" s="8" t="s">
        <v>64</v>
      </c>
      <c r="F276" s="8" t="s">
        <v>401</v>
      </c>
      <c r="G276" s="16">
        <v>100</v>
      </c>
    </row>
    <row r="277" spans="1:7" ht="15" x14ac:dyDescent="0.25">
      <c r="A277" s="8" t="s">
        <v>481</v>
      </c>
      <c r="B277" s="8" t="s">
        <v>194</v>
      </c>
      <c r="C277" s="8" t="s">
        <v>502</v>
      </c>
      <c r="D277" s="8" t="s">
        <v>39</v>
      </c>
      <c r="E277" s="8" t="s">
        <v>69</v>
      </c>
      <c r="F277" s="8" t="s">
        <v>501</v>
      </c>
      <c r="G277" s="16">
        <v>43.75</v>
      </c>
    </row>
    <row r="278" spans="1:7" ht="15" x14ac:dyDescent="0.25">
      <c r="A278" s="8" t="s">
        <v>482</v>
      </c>
      <c r="B278" s="8" t="s">
        <v>231</v>
      </c>
      <c r="C278" s="8" t="s">
        <v>516</v>
      </c>
      <c r="D278" s="8" t="s">
        <v>39</v>
      </c>
      <c r="E278" s="8" t="s">
        <v>62</v>
      </c>
      <c r="F278" s="8" t="s">
        <v>477</v>
      </c>
      <c r="G278" s="16">
        <v>352</v>
      </c>
    </row>
    <row r="279" spans="1:7" ht="15" x14ac:dyDescent="0.25">
      <c r="A279" s="8" t="s">
        <v>483</v>
      </c>
      <c r="B279" s="8" t="s">
        <v>13</v>
      </c>
      <c r="C279" s="8" t="s">
        <v>516</v>
      </c>
      <c r="D279" s="8" t="s">
        <v>39</v>
      </c>
      <c r="E279" s="8" t="s">
        <v>63</v>
      </c>
      <c r="F279" s="8" t="s">
        <v>498</v>
      </c>
      <c r="G279" s="16">
        <v>8.1</v>
      </c>
    </row>
    <row r="280" spans="1:7" ht="15" x14ac:dyDescent="0.25">
      <c r="A280" s="8" t="s">
        <v>483</v>
      </c>
      <c r="B280" s="8" t="s">
        <v>13</v>
      </c>
      <c r="C280" s="8" t="s">
        <v>516</v>
      </c>
      <c r="D280" s="8" t="s">
        <v>39</v>
      </c>
      <c r="E280" s="8" t="s">
        <v>83</v>
      </c>
      <c r="F280" s="8" t="s">
        <v>419</v>
      </c>
      <c r="G280" s="16">
        <v>8.65</v>
      </c>
    </row>
    <row r="281" spans="1:7" ht="15" x14ac:dyDescent="0.25">
      <c r="A281" s="8" t="s">
        <v>484</v>
      </c>
      <c r="B281" s="8" t="s">
        <v>157</v>
      </c>
      <c r="C281" s="8" t="s">
        <v>516</v>
      </c>
      <c r="D281" s="8" t="s">
        <v>39</v>
      </c>
      <c r="E281" s="8" t="s">
        <v>69</v>
      </c>
      <c r="F281" s="8" t="s">
        <v>501</v>
      </c>
      <c r="G281" s="16">
        <v>2942.87</v>
      </c>
    </row>
    <row r="282" spans="1:7" ht="15" x14ac:dyDescent="0.25">
      <c r="A282" s="8" t="s">
        <v>485</v>
      </c>
      <c r="B282" s="8" t="s">
        <v>182</v>
      </c>
      <c r="C282" s="8" t="s">
        <v>516</v>
      </c>
      <c r="D282" s="8" t="s">
        <v>39</v>
      </c>
      <c r="E282" s="8" t="s">
        <v>62</v>
      </c>
      <c r="F282" s="8" t="s">
        <v>477</v>
      </c>
      <c r="G282" s="16">
        <v>155</v>
      </c>
    </row>
    <row r="283" spans="1:7" ht="15" x14ac:dyDescent="0.25">
      <c r="A283" s="8" t="s">
        <v>486</v>
      </c>
      <c r="B283" s="8" t="s">
        <v>205</v>
      </c>
      <c r="C283" s="8" t="s">
        <v>525</v>
      </c>
      <c r="D283" s="8" t="s">
        <v>39</v>
      </c>
      <c r="E283" s="8" t="s">
        <v>76</v>
      </c>
      <c r="F283" s="8" t="s">
        <v>448</v>
      </c>
      <c r="G283" s="16">
        <v>247.2</v>
      </c>
    </row>
    <row r="284" spans="1:7" ht="15" x14ac:dyDescent="0.25">
      <c r="A284" s="8" t="s">
        <v>487</v>
      </c>
      <c r="B284" s="8" t="s">
        <v>121</v>
      </c>
      <c r="C284" s="8" t="s">
        <v>316</v>
      </c>
      <c r="D284" s="8" t="s">
        <v>39</v>
      </c>
      <c r="E284" s="8" t="s">
        <v>64</v>
      </c>
      <c r="F284" s="8" t="s">
        <v>401</v>
      </c>
      <c r="G284" s="16">
        <v>610.79</v>
      </c>
    </row>
    <row r="285" spans="1:7" ht="15" x14ac:dyDescent="0.25">
      <c r="A285" s="8" t="s">
        <v>488</v>
      </c>
      <c r="B285" s="8" t="s">
        <v>178</v>
      </c>
      <c r="C285" s="8" t="s">
        <v>510</v>
      </c>
      <c r="D285" s="8" t="s">
        <v>39</v>
      </c>
      <c r="E285" s="8" t="s">
        <v>77</v>
      </c>
      <c r="F285" s="8" t="s">
        <v>418</v>
      </c>
      <c r="G285" s="16">
        <v>865.63</v>
      </c>
    </row>
    <row r="286" spans="1:7" ht="15" x14ac:dyDescent="0.25">
      <c r="A286" s="8" t="s">
        <v>489</v>
      </c>
      <c r="B286" s="8" t="s">
        <v>216</v>
      </c>
      <c r="C286" s="8" t="s">
        <v>516</v>
      </c>
      <c r="D286" s="8" t="s">
        <v>39</v>
      </c>
      <c r="E286" s="8" t="s">
        <v>70</v>
      </c>
      <c r="F286" s="8" t="s">
        <v>500</v>
      </c>
      <c r="G286" s="16">
        <v>1071.8800000000001</v>
      </c>
    </row>
    <row r="287" spans="1:7" ht="15" x14ac:dyDescent="0.25">
      <c r="A287" s="8" t="s">
        <v>490</v>
      </c>
      <c r="B287" s="8" t="s">
        <v>184</v>
      </c>
      <c r="C287" s="8" t="s">
        <v>441</v>
      </c>
      <c r="D287" s="8" t="s">
        <v>39</v>
      </c>
      <c r="E287" s="8" t="s">
        <v>66</v>
      </c>
      <c r="F287" s="8" t="s">
        <v>400</v>
      </c>
      <c r="G287" s="16">
        <v>431.25</v>
      </c>
    </row>
    <row r="288" spans="1:7" ht="15" x14ac:dyDescent="0.25">
      <c r="A288" s="8" t="s">
        <v>491</v>
      </c>
      <c r="B288" s="8" t="s">
        <v>538</v>
      </c>
      <c r="C288" s="8" t="s">
        <v>551</v>
      </c>
      <c r="D288" s="8" t="s">
        <v>39</v>
      </c>
      <c r="E288" s="8" t="s">
        <v>75</v>
      </c>
      <c r="F288" s="8" t="s">
        <v>337</v>
      </c>
      <c r="G288" s="16">
        <v>2500</v>
      </c>
    </row>
    <row r="289" spans="1:7" ht="15" x14ac:dyDescent="0.25">
      <c r="A289" s="8" t="s">
        <v>492</v>
      </c>
      <c r="B289" s="8" t="s">
        <v>129</v>
      </c>
      <c r="C289" s="8" t="s">
        <v>441</v>
      </c>
      <c r="D289" s="8" t="s">
        <v>39</v>
      </c>
      <c r="E289" s="8" t="s">
        <v>70</v>
      </c>
      <c r="F289" s="8" t="s">
        <v>500</v>
      </c>
      <c r="G289" s="16">
        <v>336</v>
      </c>
    </row>
    <row r="290" spans="1:7" ht="15" x14ac:dyDescent="0.25">
      <c r="A290" s="8" t="s">
        <v>493</v>
      </c>
      <c r="B290" s="8" t="s">
        <v>34</v>
      </c>
      <c r="C290" s="8" t="s">
        <v>516</v>
      </c>
      <c r="D290" s="8" t="s">
        <v>39</v>
      </c>
      <c r="E290" s="8" t="s">
        <v>73</v>
      </c>
      <c r="F290" s="8" t="s">
        <v>522</v>
      </c>
      <c r="G290" s="16">
        <v>917.48</v>
      </c>
    </row>
    <row r="291" spans="1:7" ht="15" x14ac:dyDescent="0.25">
      <c r="A291" s="8" t="s">
        <v>494</v>
      </c>
      <c r="B291" s="8" t="s">
        <v>538</v>
      </c>
      <c r="C291" s="8" t="s">
        <v>551</v>
      </c>
      <c r="D291" s="8" t="s">
        <v>39</v>
      </c>
      <c r="E291" s="8" t="s">
        <v>74</v>
      </c>
      <c r="F291" s="8" t="s">
        <v>524</v>
      </c>
      <c r="G291" s="16">
        <v>17770</v>
      </c>
    </row>
    <row r="292" spans="1:7" ht="30" x14ac:dyDescent="0.25">
      <c r="A292" s="13" t="s">
        <v>644</v>
      </c>
      <c r="B292" s="8" t="s">
        <v>1</v>
      </c>
      <c r="C292" s="8" t="s">
        <v>1</v>
      </c>
      <c r="D292" s="8" t="s">
        <v>39</v>
      </c>
      <c r="E292" s="8" t="s">
        <v>75</v>
      </c>
      <c r="F292" s="8" t="s">
        <v>337</v>
      </c>
      <c r="G292" s="16">
        <v>5180</v>
      </c>
    </row>
    <row r="293" spans="1:7" ht="15" x14ac:dyDescent="0.25">
      <c r="A293" s="8" t="s">
        <v>495</v>
      </c>
      <c r="B293" s="8" t="s">
        <v>89</v>
      </c>
      <c r="C293" s="8" t="s">
        <v>441</v>
      </c>
      <c r="D293" s="8" t="s">
        <v>39</v>
      </c>
      <c r="E293" s="8" t="s">
        <v>75</v>
      </c>
      <c r="F293" s="8" t="s">
        <v>337</v>
      </c>
      <c r="G293" s="16">
        <v>1500</v>
      </c>
    </row>
    <row r="294" spans="1:7" ht="30" x14ac:dyDescent="0.25">
      <c r="A294" s="13" t="s">
        <v>645</v>
      </c>
      <c r="B294" s="8" t="s">
        <v>195</v>
      </c>
      <c r="C294" s="8" t="s">
        <v>519</v>
      </c>
      <c r="D294" s="8" t="s">
        <v>39</v>
      </c>
      <c r="E294" s="8" t="s">
        <v>83</v>
      </c>
      <c r="F294" s="8" t="s">
        <v>419</v>
      </c>
      <c r="G294" s="16">
        <v>171668.02</v>
      </c>
    </row>
    <row r="295" spans="1:7" ht="15" x14ac:dyDescent="0.25">
      <c r="A295" s="8" t="s">
        <v>503</v>
      </c>
      <c r="B295" s="8" t="s">
        <v>32</v>
      </c>
      <c r="C295" s="8" t="s">
        <v>338</v>
      </c>
      <c r="D295" s="8" t="s">
        <v>39</v>
      </c>
      <c r="E295" s="8" t="s">
        <v>73</v>
      </c>
      <c r="F295" s="8" t="s">
        <v>522</v>
      </c>
      <c r="G295" s="16">
        <v>2986.26</v>
      </c>
    </row>
    <row r="296" spans="1:7" ht="15" x14ac:dyDescent="0.25">
      <c r="A296" s="8" t="s">
        <v>504</v>
      </c>
      <c r="B296" s="8" t="s">
        <v>14</v>
      </c>
      <c r="C296" s="8" t="s">
        <v>441</v>
      </c>
      <c r="D296" s="8" t="s">
        <v>39</v>
      </c>
      <c r="E296" s="8" t="s">
        <v>98</v>
      </c>
      <c r="F296" s="8" t="s">
        <v>497</v>
      </c>
      <c r="G296" s="16">
        <v>743.75</v>
      </c>
    </row>
    <row r="297" spans="1:7" ht="15" x14ac:dyDescent="0.25">
      <c r="A297" s="8" t="s">
        <v>506</v>
      </c>
      <c r="B297" s="8" t="s">
        <v>143</v>
      </c>
      <c r="C297" s="8" t="s">
        <v>441</v>
      </c>
      <c r="D297" s="8" t="s">
        <v>39</v>
      </c>
      <c r="E297" s="8" t="s">
        <v>98</v>
      </c>
      <c r="F297" s="8" t="s">
        <v>497</v>
      </c>
      <c r="G297" s="16">
        <v>570</v>
      </c>
    </row>
    <row r="298" spans="1:7" ht="15" x14ac:dyDescent="0.25">
      <c r="A298" s="8" t="s">
        <v>507</v>
      </c>
      <c r="B298" s="8" t="s">
        <v>8</v>
      </c>
      <c r="C298" s="8" t="s">
        <v>441</v>
      </c>
      <c r="D298" s="8" t="s">
        <v>39</v>
      </c>
      <c r="E298" s="8" t="s">
        <v>72</v>
      </c>
      <c r="F298" s="8" t="s">
        <v>363</v>
      </c>
      <c r="G298" s="16">
        <v>76.56</v>
      </c>
    </row>
    <row r="299" spans="1:7" ht="15" x14ac:dyDescent="0.25">
      <c r="A299" s="8" t="s">
        <v>508</v>
      </c>
      <c r="B299" s="8" t="s">
        <v>153</v>
      </c>
      <c r="C299" s="8" t="s">
        <v>516</v>
      </c>
      <c r="D299" s="8" t="s">
        <v>39</v>
      </c>
      <c r="E299" s="8" t="s">
        <v>64</v>
      </c>
      <c r="F299" s="8" t="s">
        <v>401</v>
      </c>
      <c r="G299" s="16">
        <v>129.25</v>
      </c>
    </row>
    <row r="300" spans="1:7" s="1" customFormat="1" ht="15" x14ac:dyDescent="0.25">
      <c r="A300" s="8" t="s">
        <v>509</v>
      </c>
      <c r="B300" s="8" t="s">
        <v>15</v>
      </c>
      <c r="C300" s="8" t="s">
        <v>516</v>
      </c>
      <c r="D300" s="8" t="s">
        <v>39</v>
      </c>
      <c r="E300" s="8" t="s">
        <v>60</v>
      </c>
      <c r="F300" s="8" t="s">
        <v>475</v>
      </c>
      <c r="G300" s="16">
        <v>1156</v>
      </c>
    </row>
    <row r="301" spans="1:7" ht="15" x14ac:dyDescent="0.25">
      <c r="A301" s="8" t="s">
        <v>512</v>
      </c>
      <c r="B301" s="8" t="s">
        <v>1</v>
      </c>
      <c r="C301" s="8" t="s">
        <v>1</v>
      </c>
      <c r="D301" s="8" t="s">
        <v>39</v>
      </c>
      <c r="E301" s="8" t="s">
        <v>70</v>
      </c>
      <c r="F301" s="8" t="s">
        <v>500</v>
      </c>
      <c r="G301" s="16">
        <v>305</v>
      </c>
    </row>
    <row r="302" spans="1:7" s="2" customFormat="1" ht="15" x14ac:dyDescent="0.25">
      <c r="A302" s="8" t="s">
        <v>545</v>
      </c>
      <c r="B302" s="8" t="s">
        <v>538</v>
      </c>
      <c r="C302" s="8" t="s">
        <v>546</v>
      </c>
      <c r="D302" s="8" t="s">
        <v>540</v>
      </c>
      <c r="E302" s="8" t="s">
        <v>73</v>
      </c>
      <c r="F302" s="8" t="s">
        <v>522</v>
      </c>
      <c r="G302" s="16">
        <v>18.899999999999999</v>
      </c>
    </row>
    <row r="303" spans="1:7" ht="15" x14ac:dyDescent="0.25">
      <c r="A303" s="8" t="s">
        <v>513</v>
      </c>
      <c r="B303" s="8" t="s">
        <v>206</v>
      </c>
      <c r="C303" s="8" t="s">
        <v>516</v>
      </c>
      <c r="D303" s="8" t="s">
        <v>39</v>
      </c>
      <c r="E303" s="8" t="s">
        <v>73</v>
      </c>
      <c r="F303" s="8" t="s">
        <v>522</v>
      </c>
      <c r="G303" s="16">
        <v>96.8</v>
      </c>
    </row>
    <row r="304" spans="1:7" ht="15" x14ac:dyDescent="0.25">
      <c r="A304" s="8" t="s">
        <v>514</v>
      </c>
      <c r="B304" s="8" t="s">
        <v>1</v>
      </c>
      <c r="C304" s="8" t="s">
        <v>1</v>
      </c>
      <c r="D304" s="8" t="s">
        <v>39</v>
      </c>
      <c r="E304" s="8" t="s">
        <v>77</v>
      </c>
      <c r="F304" s="8" t="s">
        <v>418</v>
      </c>
      <c r="G304" s="16">
        <v>700</v>
      </c>
    </row>
    <row r="305" spans="1:7" ht="15" x14ac:dyDescent="0.25">
      <c r="A305" s="8" t="s">
        <v>515</v>
      </c>
      <c r="B305" s="8" t="s">
        <v>142</v>
      </c>
      <c r="C305" s="8" t="s">
        <v>516</v>
      </c>
      <c r="D305" s="8" t="s">
        <v>39</v>
      </c>
      <c r="E305" s="8" t="s">
        <v>81</v>
      </c>
      <c r="F305" s="8" t="s">
        <v>449</v>
      </c>
      <c r="G305" s="16">
        <v>216</v>
      </c>
    </row>
    <row r="306" spans="1:7" ht="15" x14ac:dyDescent="0.25">
      <c r="A306" s="8" t="s">
        <v>520</v>
      </c>
      <c r="B306" s="8" t="s">
        <v>212</v>
      </c>
      <c r="C306" s="8" t="s">
        <v>516</v>
      </c>
      <c r="D306" s="8" t="s">
        <v>39</v>
      </c>
      <c r="E306" s="8" t="s">
        <v>85</v>
      </c>
      <c r="F306" s="8" t="s">
        <v>262</v>
      </c>
      <c r="G306" s="16">
        <v>1020.63</v>
      </c>
    </row>
    <row r="307" spans="1:7" ht="30" x14ac:dyDescent="0.25">
      <c r="A307" s="13" t="s">
        <v>646</v>
      </c>
      <c r="B307" s="8" t="s">
        <v>1</v>
      </c>
      <c r="C307" s="8" t="s">
        <v>1</v>
      </c>
      <c r="D307" s="8" t="s">
        <v>39</v>
      </c>
      <c r="E307" s="8" t="s">
        <v>75</v>
      </c>
      <c r="F307" s="8" t="s">
        <v>337</v>
      </c>
      <c r="G307" s="16">
        <v>2500</v>
      </c>
    </row>
    <row r="308" spans="1:7" ht="15" x14ac:dyDescent="0.25">
      <c r="A308" s="8" t="s">
        <v>526</v>
      </c>
      <c r="B308" s="8" t="s">
        <v>218</v>
      </c>
      <c r="C308" s="8" t="s">
        <v>441</v>
      </c>
      <c r="D308" s="8" t="s">
        <v>39</v>
      </c>
      <c r="E308" s="8" t="s">
        <v>77</v>
      </c>
      <c r="F308" s="8" t="s">
        <v>418</v>
      </c>
      <c r="G308" s="16">
        <v>267.5</v>
      </c>
    </row>
    <row r="309" spans="1:7" ht="15" x14ac:dyDescent="0.25">
      <c r="A309" s="8" t="s">
        <v>527</v>
      </c>
      <c r="B309" s="8" t="s">
        <v>50</v>
      </c>
      <c r="C309" s="8" t="s">
        <v>511</v>
      </c>
      <c r="D309" s="8" t="s">
        <v>39</v>
      </c>
      <c r="E309" s="8" t="s">
        <v>64</v>
      </c>
      <c r="F309" s="8" t="s">
        <v>401</v>
      </c>
      <c r="G309" s="16">
        <v>74.63</v>
      </c>
    </row>
    <row r="310" spans="1:7" ht="15" x14ac:dyDescent="0.25">
      <c r="A310" s="8" t="s">
        <v>527</v>
      </c>
      <c r="B310" s="8" t="s">
        <v>50</v>
      </c>
      <c r="C310" s="8" t="s">
        <v>511</v>
      </c>
      <c r="D310" s="8" t="s">
        <v>39</v>
      </c>
      <c r="E310" s="8" t="s">
        <v>69</v>
      </c>
      <c r="F310" s="8" t="s">
        <v>501</v>
      </c>
      <c r="G310" s="16">
        <v>3.98</v>
      </c>
    </row>
    <row r="311" spans="1:7" ht="15" x14ac:dyDescent="0.25">
      <c r="A311" s="8" t="s">
        <v>570</v>
      </c>
      <c r="B311" s="10" t="s">
        <v>1</v>
      </c>
      <c r="C311" s="10" t="s">
        <v>1</v>
      </c>
      <c r="D311" s="8" t="s">
        <v>39</v>
      </c>
      <c r="E311" s="11">
        <v>3237</v>
      </c>
      <c r="F311" s="12" t="s">
        <v>569</v>
      </c>
      <c r="G311" s="16">
        <v>229.71</v>
      </c>
    </row>
    <row r="312" spans="1:7" ht="15" x14ac:dyDescent="0.25">
      <c r="A312" s="8" t="s">
        <v>576</v>
      </c>
      <c r="B312" s="10" t="s">
        <v>1</v>
      </c>
      <c r="C312" s="10" t="s">
        <v>1</v>
      </c>
      <c r="D312" s="8" t="s">
        <v>39</v>
      </c>
      <c r="E312" s="11">
        <v>3237</v>
      </c>
      <c r="F312" s="12" t="s">
        <v>569</v>
      </c>
      <c r="G312" s="16">
        <v>344.55</v>
      </c>
    </row>
    <row r="313" spans="1:7" ht="15" x14ac:dyDescent="0.25">
      <c r="A313" s="8" t="s">
        <v>577</v>
      </c>
      <c r="B313" s="10" t="s">
        <v>1</v>
      </c>
      <c r="C313" s="10" t="s">
        <v>1</v>
      </c>
      <c r="D313" s="8" t="s">
        <v>39</v>
      </c>
      <c r="E313" s="11">
        <v>3237</v>
      </c>
      <c r="F313" s="12" t="s">
        <v>569</v>
      </c>
      <c r="G313" s="16">
        <v>229.71</v>
      </c>
    </row>
    <row r="314" spans="1:7" ht="15" x14ac:dyDescent="0.25">
      <c r="A314" s="8" t="s">
        <v>571</v>
      </c>
      <c r="B314" s="10" t="s">
        <v>1</v>
      </c>
      <c r="C314" s="10" t="s">
        <v>1</v>
      </c>
      <c r="D314" s="8" t="s">
        <v>39</v>
      </c>
      <c r="E314" s="11">
        <v>3237</v>
      </c>
      <c r="F314" s="12" t="s">
        <v>569</v>
      </c>
      <c r="G314" s="16">
        <v>223.95</v>
      </c>
    </row>
    <row r="315" spans="1:7" ht="15" x14ac:dyDescent="0.25">
      <c r="A315" s="8" t="s">
        <v>578</v>
      </c>
      <c r="B315" s="10" t="s">
        <v>1</v>
      </c>
      <c r="C315" s="10" t="s">
        <v>1</v>
      </c>
      <c r="D315" s="8" t="s">
        <v>39</v>
      </c>
      <c r="E315" s="11">
        <v>3237</v>
      </c>
      <c r="F315" s="12" t="s">
        <v>569</v>
      </c>
      <c r="G315" s="16">
        <v>1075.05</v>
      </c>
    </row>
    <row r="316" spans="1:7" ht="15" x14ac:dyDescent="0.25">
      <c r="A316" s="8" t="s">
        <v>579</v>
      </c>
      <c r="B316" s="10" t="s">
        <v>1</v>
      </c>
      <c r="C316" s="10" t="s">
        <v>1</v>
      </c>
      <c r="D316" s="8" t="s">
        <v>39</v>
      </c>
      <c r="E316" s="11">
        <v>3237</v>
      </c>
      <c r="F316" s="12" t="s">
        <v>569</v>
      </c>
      <c r="G316" s="16">
        <v>459.41</v>
      </c>
    </row>
    <row r="317" spans="1:7" ht="15" x14ac:dyDescent="0.25">
      <c r="A317" s="8" t="s">
        <v>572</v>
      </c>
      <c r="B317" s="10" t="s">
        <v>1</v>
      </c>
      <c r="C317" s="10" t="s">
        <v>1</v>
      </c>
      <c r="D317" s="8" t="s">
        <v>39</v>
      </c>
      <c r="E317" s="11">
        <v>3237</v>
      </c>
      <c r="F317" s="12" t="s">
        <v>569</v>
      </c>
      <c r="G317" s="16">
        <v>766.26</v>
      </c>
    </row>
    <row r="318" spans="1:7" ht="15" x14ac:dyDescent="0.25">
      <c r="A318" s="8" t="s">
        <v>580</v>
      </c>
      <c r="B318" s="10" t="s">
        <v>1</v>
      </c>
      <c r="C318" s="10" t="s">
        <v>1</v>
      </c>
      <c r="D318" s="8" t="s">
        <v>39</v>
      </c>
      <c r="E318" s="11">
        <v>3237</v>
      </c>
      <c r="F318" s="12" t="s">
        <v>569</v>
      </c>
      <c r="G318" s="16">
        <v>285.83999999999997</v>
      </c>
    </row>
    <row r="319" spans="1:7" ht="15" x14ac:dyDescent="0.25">
      <c r="A319" s="8" t="s">
        <v>573</v>
      </c>
      <c r="B319" s="10" t="s">
        <v>1</v>
      </c>
      <c r="C319" s="10" t="s">
        <v>1</v>
      </c>
      <c r="D319" s="8" t="s">
        <v>39</v>
      </c>
      <c r="E319" s="11">
        <v>3237</v>
      </c>
      <c r="F319" s="12" t="s">
        <v>569</v>
      </c>
      <c r="G319" s="16">
        <v>223.95</v>
      </c>
    </row>
    <row r="320" spans="1:7" ht="15" x14ac:dyDescent="0.25">
      <c r="A320" s="8" t="s">
        <v>581</v>
      </c>
      <c r="B320" s="10" t="s">
        <v>1</v>
      </c>
      <c r="C320" s="10" t="s">
        <v>1</v>
      </c>
      <c r="D320" s="8" t="s">
        <v>39</v>
      </c>
      <c r="E320" s="11">
        <v>3237</v>
      </c>
      <c r="F320" s="12" t="s">
        <v>569</v>
      </c>
      <c r="G320" s="16">
        <v>351.76</v>
      </c>
    </row>
    <row r="321" spans="1:7" ht="15" x14ac:dyDescent="0.25">
      <c r="A321" s="8" t="s">
        <v>582</v>
      </c>
      <c r="B321" s="10" t="s">
        <v>1</v>
      </c>
      <c r="C321" s="10" t="s">
        <v>1</v>
      </c>
      <c r="D321" s="8" t="s">
        <v>39</v>
      </c>
      <c r="E321" s="11">
        <v>3237</v>
      </c>
      <c r="F321" s="12" t="s">
        <v>569</v>
      </c>
      <c r="G321" s="16">
        <v>344.55</v>
      </c>
    </row>
    <row r="322" spans="1:7" ht="15" x14ac:dyDescent="0.25">
      <c r="A322" s="8" t="s">
        <v>583</v>
      </c>
      <c r="B322" s="10" t="s">
        <v>1</v>
      </c>
      <c r="C322" s="10" t="s">
        <v>1</v>
      </c>
      <c r="D322" s="8" t="s">
        <v>39</v>
      </c>
      <c r="E322" s="11">
        <v>3237</v>
      </c>
      <c r="F322" s="12" t="s">
        <v>569</v>
      </c>
      <c r="G322" s="16">
        <v>351.76</v>
      </c>
    </row>
    <row r="323" spans="1:7" ht="15" x14ac:dyDescent="0.25">
      <c r="A323" s="8" t="s">
        <v>584</v>
      </c>
      <c r="B323" s="10" t="s">
        <v>1</v>
      </c>
      <c r="C323" s="10" t="s">
        <v>1</v>
      </c>
      <c r="D323" s="8" t="s">
        <v>39</v>
      </c>
      <c r="E323" s="11">
        <v>3237</v>
      </c>
      <c r="F323" s="12" t="s">
        <v>569</v>
      </c>
      <c r="G323" s="16">
        <v>351.76</v>
      </c>
    </row>
    <row r="324" spans="1:7" ht="15" x14ac:dyDescent="0.25">
      <c r="A324" s="8" t="s">
        <v>585</v>
      </c>
      <c r="B324" s="10" t="s">
        <v>1</v>
      </c>
      <c r="C324" s="10" t="s">
        <v>1</v>
      </c>
      <c r="D324" s="8" t="s">
        <v>39</v>
      </c>
      <c r="E324" s="11">
        <v>3237</v>
      </c>
      <c r="F324" s="12" t="s">
        <v>569</v>
      </c>
      <c r="G324" s="16">
        <v>1532.52</v>
      </c>
    </row>
    <row r="325" spans="1:7" ht="15" x14ac:dyDescent="0.25">
      <c r="A325" s="8" t="s">
        <v>586</v>
      </c>
      <c r="B325" s="10" t="s">
        <v>1</v>
      </c>
      <c r="C325" s="10" t="s">
        <v>1</v>
      </c>
      <c r="D325" s="8" t="s">
        <v>39</v>
      </c>
      <c r="E325" s="11">
        <v>3237</v>
      </c>
      <c r="F325" s="12" t="s">
        <v>569</v>
      </c>
      <c r="G325" s="16">
        <v>2273.2399999999998</v>
      </c>
    </row>
    <row r="326" spans="1:7" ht="15" x14ac:dyDescent="0.25">
      <c r="A326" s="8" t="s">
        <v>587</v>
      </c>
      <c r="B326" s="10" t="s">
        <v>1</v>
      </c>
      <c r="C326" s="10" t="s">
        <v>1</v>
      </c>
      <c r="D326" s="8" t="s">
        <v>39</v>
      </c>
      <c r="E326" s="11">
        <v>3237</v>
      </c>
      <c r="F326" s="12" t="s">
        <v>569</v>
      </c>
      <c r="G326" s="16">
        <v>2642.01</v>
      </c>
    </row>
    <row r="327" spans="1:7" ht="15" x14ac:dyDescent="0.25">
      <c r="A327" s="8" t="s">
        <v>588</v>
      </c>
      <c r="B327" s="10" t="s">
        <v>1</v>
      </c>
      <c r="C327" s="10" t="s">
        <v>1</v>
      </c>
      <c r="D327" s="8" t="s">
        <v>39</v>
      </c>
      <c r="E327" s="11">
        <v>3237</v>
      </c>
      <c r="F327" s="12" t="s">
        <v>569</v>
      </c>
      <c r="G327" s="16">
        <v>2745.78</v>
      </c>
    </row>
    <row r="328" spans="1:7" ht="15" x14ac:dyDescent="0.25">
      <c r="A328" s="8" t="s">
        <v>589</v>
      </c>
      <c r="B328" s="10" t="s">
        <v>1</v>
      </c>
      <c r="C328" s="10" t="s">
        <v>1</v>
      </c>
      <c r="D328" s="8" t="s">
        <v>39</v>
      </c>
      <c r="E328" s="11">
        <v>3237</v>
      </c>
      <c r="F328" s="12" t="s">
        <v>569</v>
      </c>
      <c r="G328" s="16">
        <f>G326+G327</f>
        <v>5387.7900000000009</v>
      </c>
    </row>
    <row r="329" spans="1:7" ht="15" x14ac:dyDescent="0.25">
      <c r="A329" s="8" t="s">
        <v>590</v>
      </c>
      <c r="B329" s="10" t="s">
        <v>1</v>
      </c>
      <c r="C329" s="10" t="s">
        <v>1</v>
      </c>
      <c r="D329" s="8" t="s">
        <v>39</v>
      </c>
      <c r="E329" s="11">
        <v>3237</v>
      </c>
      <c r="F329" s="12" t="s">
        <v>569</v>
      </c>
      <c r="G329" s="16">
        <v>127.71</v>
      </c>
    </row>
    <row r="330" spans="1:7" ht="15" x14ac:dyDescent="0.25">
      <c r="A330" s="8" t="s">
        <v>574</v>
      </c>
      <c r="B330" s="10" t="s">
        <v>1</v>
      </c>
      <c r="C330" s="10" t="s">
        <v>1</v>
      </c>
      <c r="D330" s="8" t="s">
        <v>39</v>
      </c>
      <c r="E330" s="11">
        <v>3237</v>
      </c>
      <c r="F330" s="12" t="s">
        <v>569</v>
      </c>
      <c r="G330" s="16">
        <v>7271.18</v>
      </c>
    </row>
    <row r="331" spans="1:7" ht="15" x14ac:dyDescent="0.25">
      <c r="A331" s="8" t="s">
        <v>591</v>
      </c>
      <c r="B331" s="10" t="s">
        <v>1</v>
      </c>
      <c r="C331" s="10" t="s">
        <v>1</v>
      </c>
      <c r="D331" s="8" t="s">
        <v>39</v>
      </c>
      <c r="E331" s="11">
        <v>3237</v>
      </c>
      <c r="F331" s="12" t="s">
        <v>569</v>
      </c>
      <c r="G331" s="16">
        <v>344.55</v>
      </c>
    </row>
    <row r="332" spans="1:7" ht="15" x14ac:dyDescent="0.25">
      <c r="A332" s="8" t="s">
        <v>592</v>
      </c>
      <c r="B332" s="10" t="s">
        <v>1</v>
      </c>
      <c r="C332" s="10" t="s">
        <v>1</v>
      </c>
      <c r="D332" s="8" t="s">
        <v>39</v>
      </c>
      <c r="E332" s="11">
        <v>3237</v>
      </c>
      <c r="F332" s="12" t="s">
        <v>569</v>
      </c>
      <c r="G332" s="16">
        <v>469.02</v>
      </c>
    </row>
    <row r="333" spans="1:7" ht="15" x14ac:dyDescent="0.25">
      <c r="A333" s="8" t="s">
        <v>593</v>
      </c>
      <c r="B333" s="10" t="s">
        <v>1</v>
      </c>
      <c r="C333" s="10" t="s">
        <v>1</v>
      </c>
      <c r="D333" s="8" t="s">
        <v>39</v>
      </c>
      <c r="E333" s="11">
        <v>3237</v>
      </c>
      <c r="F333" s="12" t="s">
        <v>569</v>
      </c>
      <c r="G333" s="16">
        <v>1701.74</v>
      </c>
    </row>
    <row r="334" spans="1:7" ht="15" x14ac:dyDescent="0.25">
      <c r="A334" s="8" t="s">
        <v>594</v>
      </c>
      <c r="B334" s="10" t="s">
        <v>1</v>
      </c>
      <c r="C334" s="10" t="s">
        <v>1</v>
      </c>
      <c r="D334" s="8" t="s">
        <v>39</v>
      </c>
      <c r="E334" s="11">
        <v>3237</v>
      </c>
      <c r="F334" s="12" t="s">
        <v>569</v>
      </c>
      <c r="G334" s="16">
        <v>3071.44</v>
      </c>
    </row>
    <row r="335" spans="1:7" ht="15" x14ac:dyDescent="0.25">
      <c r="A335" s="8" t="s">
        <v>595</v>
      </c>
      <c r="B335" s="10" t="s">
        <v>1</v>
      </c>
      <c r="C335" s="10" t="s">
        <v>1</v>
      </c>
      <c r="D335" s="8" t="s">
        <v>39</v>
      </c>
      <c r="E335" s="11">
        <v>3237</v>
      </c>
      <c r="F335" s="12" t="s">
        <v>569</v>
      </c>
      <c r="G335" s="16">
        <v>1021.68</v>
      </c>
    </row>
    <row r="336" spans="1:7" ht="15" x14ac:dyDescent="0.25">
      <c r="A336" s="8" t="s">
        <v>596</v>
      </c>
      <c r="B336" s="10" t="s">
        <v>1</v>
      </c>
      <c r="C336" s="10" t="s">
        <v>1</v>
      </c>
      <c r="D336" s="8" t="s">
        <v>39</v>
      </c>
      <c r="E336" s="11">
        <v>3237</v>
      </c>
      <c r="F336" s="12" t="s">
        <v>569</v>
      </c>
      <c r="G336" s="16">
        <v>6324.84</v>
      </c>
    </row>
    <row r="337" spans="1:7" ht="15" x14ac:dyDescent="0.25">
      <c r="A337" s="8" t="s">
        <v>597</v>
      </c>
      <c r="B337" s="10" t="s">
        <v>1</v>
      </c>
      <c r="C337" s="10" t="s">
        <v>1</v>
      </c>
      <c r="D337" s="8" t="s">
        <v>39</v>
      </c>
      <c r="E337" s="11">
        <v>3237</v>
      </c>
      <c r="F337" s="12" t="s">
        <v>569</v>
      </c>
      <c r="G337" s="16">
        <v>2758.54</v>
      </c>
    </row>
    <row r="338" spans="1:7" ht="15" x14ac:dyDescent="0.25">
      <c r="A338" s="8" t="s">
        <v>598</v>
      </c>
      <c r="B338" s="10" t="s">
        <v>1</v>
      </c>
      <c r="C338" s="10" t="s">
        <v>1</v>
      </c>
      <c r="D338" s="8" t="s">
        <v>39</v>
      </c>
      <c r="E338" s="11">
        <v>3237</v>
      </c>
      <c r="F338" s="12" t="s">
        <v>569</v>
      </c>
      <c r="G338" s="16">
        <v>351.76</v>
      </c>
    </row>
    <row r="339" spans="1:7" ht="15" x14ac:dyDescent="0.25">
      <c r="A339" s="8" t="s">
        <v>599</v>
      </c>
      <c r="B339" s="10" t="s">
        <v>1</v>
      </c>
      <c r="C339" s="10" t="s">
        <v>1</v>
      </c>
      <c r="D339" s="8" t="s">
        <v>39</v>
      </c>
      <c r="E339" s="11">
        <v>3237</v>
      </c>
      <c r="F339" s="12" t="s">
        <v>569</v>
      </c>
      <c r="G339" s="16">
        <v>344.55</v>
      </c>
    </row>
    <row r="340" spans="1:7" ht="15" x14ac:dyDescent="0.25">
      <c r="A340" s="8" t="s">
        <v>600</v>
      </c>
      <c r="B340" s="10" t="s">
        <v>1</v>
      </c>
      <c r="C340" s="10" t="s">
        <v>1</v>
      </c>
      <c r="D340" s="8" t="s">
        <v>39</v>
      </c>
      <c r="E340" s="11">
        <v>3237</v>
      </c>
      <c r="F340" s="12" t="s">
        <v>569</v>
      </c>
      <c r="G340" s="16">
        <v>3323.65</v>
      </c>
    </row>
    <row r="341" spans="1:7" ht="15" x14ac:dyDescent="0.25">
      <c r="A341" s="8" t="s">
        <v>601</v>
      </c>
      <c r="B341" s="10" t="s">
        <v>1</v>
      </c>
      <c r="C341" s="10" t="s">
        <v>1</v>
      </c>
      <c r="D341" s="8" t="s">
        <v>39</v>
      </c>
      <c r="E341" s="11">
        <v>3237</v>
      </c>
      <c r="F341" s="12" t="s">
        <v>569</v>
      </c>
      <c r="G341" s="17">
        <v>2260.1999999999998</v>
      </c>
    </row>
    <row r="342" spans="1:7" ht="15" x14ac:dyDescent="0.25">
      <c r="A342" s="8" t="s">
        <v>602</v>
      </c>
      <c r="B342" s="10" t="s">
        <v>1</v>
      </c>
      <c r="C342" s="10" t="s">
        <v>1</v>
      </c>
      <c r="D342" s="8" t="s">
        <v>39</v>
      </c>
      <c r="E342" s="11">
        <v>3237</v>
      </c>
      <c r="F342" s="12" t="s">
        <v>569</v>
      </c>
      <c r="G342" s="16">
        <v>335.94</v>
      </c>
    </row>
    <row r="343" spans="1:7" ht="15" x14ac:dyDescent="0.25">
      <c r="A343" s="8" t="s">
        <v>603</v>
      </c>
      <c r="B343" s="10" t="s">
        <v>1</v>
      </c>
      <c r="C343" s="10" t="s">
        <v>1</v>
      </c>
      <c r="D343" s="8" t="s">
        <v>39</v>
      </c>
      <c r="E343" s="11">
        <v>3237</v>
      </c>
      <c r="F343" s="12" t="s">
        <v>569</v>
      </c>
      <c r="G343" s="16">
        <v>2503.12</v>
      </c>
    </row>
    <row r="344" spans="1:7" ht="15" x14ac:dyDescent="0.25">
      <c r="A344" s="8" t="s">
        <v>604</v>
      </c>
      <c r="B344" s="10" t="s">
        <v>1</v>
      </c>
      <c r="C344" s="10" t="s">
        <v>1</v>
      </c>
      <c r="D344" s="8" t="s">
        <v>39</v>
      </c>
      <c r="E344" s="11">
        <v>3237</v>
      </c>
      <c r="F344" s="12" t="s">
        <v>569</v>
      </c>
      <c r="G344" s="16">
        <v>1021.68</v>
      </c>
    </row>
    <row r="345" spans="1:7" ht="15" x14ac:dyDescent="0.25">
      <c r="A345" s="8" t="s">
        <v>605</v>
      </c>
      <c r="B345" s="10" t="s">
        <v>1</v>
      </c>
      <c r="C345" s="10" t="s">
        <v>1</v>
      </c>
      <c r="D345" s="8" t="s">
        <v>39</v>
      </c>
      <c r="E345" s="11">
        <v>3237</v>
      </c>
      <c r="F345" s="12" t="s">
        <v>569</v>
      </c>
      <c r="G345" s="16">
        <v>1277.0999999999999</v>
      </c>
    </row>
    <row r="346" spans="1:7" ht="15" x14ac:dyDescent="0.25">
      <c r="A346" s="8" t="s">
        <v>606</v>
      </c>
      <c r="B346" s="10" t="s">
        <v>1</v>
      </c>
      <c r="C346" s="10" t="s">
        <v>1</v>
      </c>
      <c r="D346" s="8" t="s">
        <v>39</v>
      </c>
      <c r="E346" s="11">
        <v>3237</v>
      </c>
      <c r="F346" s="12" t="s">
        <v>569</v>
      </c>
      <c r="G346" s="16">
        <v>102.17</v>
      </c>
    </row>
    <row r="347" spans="1:7" ht="15" x14ac:dyDescent="0.25">
      <c r="A347" s="8" t="s">
        <v>607</v>
      </c>
      <c r="B347" s="10" t="s">
        <v>1</v>
      </c>
      <c r="C347" s="10" t="s">
        <v>1</v>
      </c>
      <c r="D347" s="8" t="s">
        <v>39</v>
      </c>
      <c r="E347" s="11">
        <v>3237</v>
      </c>
      <c r="F347" s="12" t="s">
        <v>569</v>
      </c>
      <c r="G347" s="16">
        <v>1532.52</v>
      </c>
    </row>
    <row r="348" spans="1:7" ht="15" x14ac:dyDescent="0.25">
      <c r="A348" s="8" t="s">
        <v>608</v>
      </c>
      <c r="B348" s="10" t="s">
        <v>1</v>
      </c>
      <c r="C348" s="10" t="s">
        <v>1</v>
      </c>
      <c r="D348" s="8" t="s">
        <v>39</v>
      </c>
      <c r="E348" s="11">
        <v>3237</v>
      </c>
      <c r="F348" s="12" t="s">
        <v>569</v>
      </c>
      <c r="G348" s="16">
        <v>638.54999999999995</v>
      </c>
    </row>
    <row r="349" spans="1:7" ht="15" x14ac:dyDescent="0.25">
      <c r="A349" s="8" t="s">
        <v>609</v>
      </c>
      <c r="B349" s="10" t="s">
        <v>1</v>
      </c>
      <c r="C349" s="10" t="s">
        <v>1</v>
      </c>
      <c r="D349" s="8" t="s">
        <v>39</v>
      </c>
      <c r="E349" s="11">
        <v>3237</v>
      </c>
      <c r="F349" s="12" t="s">
        <v>569</v>
      </c>
      <c r="G349" s="16">
        <v>408.67</v>
      </c>
    </row>
    <row r="350" spans="1:7" ht="15" x14ac:dyDescent="0.25">
      <c r="A350" s="8" t="s">
        <v>610</v>
      </c>
      <c r="B350" s="10" t="s">
        <v>1</v>
      </c>
      <c r="C350" s="10" t="s">
        <v>1</v>
      </c>
      <c r="D350" s="8" t="s">
        <v>39</v>
      </c>
      <c r="E350" s="11">
        <v>3237</v>
      </c>
      <c r="F350" s="12" t="s">
        <v>569</v>
      </c>
      <c r="G350" s="16">
        <v>2017.82</v>
      </c>
    </row>
    <row r="351" spans="1:7" ht="15" x14ac:dyDescent="0.25">
      <c r="A351" s="8" t="s">
        <v>611</v>
      </c>
      <c r="B351" s="10" t="s">
        <v>1</v>
      </c>
      <c r="C351" s="10" t="s">
        <v>1</v>
      </c>
      <c r="D351" s="8" t="s">
        <v>39</v>
      </c>
      <c r="E351" s="11">
        <v>3237</v>
      </c>
      <c r="F351" s="12" t="s">
        <v>569</v>
      </c>
      <c r="G351" s="16">
        <v>3756.29</v>
      </c>
    </row>
    <row r="352" spans="1:7" ht="15" x14ac:dyDescent="0.25">
      <c r="A352" s="8" t="s">
        <v>612</v>
      </c>
      <c r="B352" s="10" t="s">
        <v>1</v>
      </c>
      <c r="C352" s="10" t="s">
        <v>1</v>
      </c>
      <c r="D352" s="8" t="s">
        <v>39</v>
      </c>
      <c r="E352" s="11">
        <v>3237</v>
      </c>
      <c r="F352" s="12" t="s">
        <v>569</v>
      </c>
      <c r="G352" s="16">
        <v>368.6</v>
      </c>
    </row>
    <row r="353" spans="1:7" ht="15" x14ac:dyDescent="0.25">
      <c r="A353" s="8" t="s">
        <v>613</v>
      </c>
      <c r="B353" s="10" t="s">
        <v>1</v>
      </c>
      <c r="C353" s="10" t="s">
        <v>1</v>
      </c>
      <c r="D353" s="8" t="s">
        <v>39</v>
      </c>
      <c r="E353" s="11">
        <v>3237</v>
      </c>
      <c r="F353" s="12" t="s">
        <v>569</v>
      </c>
      <c r="G353" s="16">
        <v>255.42</v>
      </c>
    </row>
    <row r="354" spans="1:7" ht="15" x14ac:dyDescent="0.25">
      <c r="A354" s="8" t="s">
        <v>614</v>
      </c>
      <c r="B354" s="10" t="s">
        <v>1</v>
      </c>
      <c r="C354" s="10" t="s">
        <v>1</v>
      </c>
      <c r="D354" s="8" t="s">
        <v>39</v>
      </c>
      <c r="E354" s="11">
        <v>3237</v>
      </c>
      <c r="F354" s="12" t="s">
        <v>569</v>
      </c>
      <c r="G354" s="16">
        <v>255.42</v>
      </c>
    </row>
    <row r="355" spans="1:7" ht="15" x14ac:dyDescent="0.25">
      <c r="A355" s="8" t="s">
        <v>615</v>
      </c>
      <c r="B355" s="10" t="s">
        <v>1</v>
      </c>
      <c r="C355" s="10" t="s">
        <v>1</v>
      </c>
      <c r="D355" s="8" t="s">
        <v>39</v>
      </c>
      <c r="E355" s="11">
        <v>3237</v>
      </c>
      <c r="F355" s="12" t="s">
        <v>569</v>
      </c>
      <c r="G355" s="16">
        <v>2426.4899999999998</v>
      </c>
    </row>
    <row r="356" spans="1:7" ht="15" x14ac:dyDescent="0.25">
      <c r="A356" s="8" t="s">
        <v>616</v>
      </c>
      <c r="B356" s="10" t="s">
        <v>1</v>
      </c>
      <c r="C356" s="10" t="s">
        <v>1</v>
      </c>
      <c r="D356" s="8" t="s">
        <v>39</v>
      </c>
      <c r="E356" s="11">
        <v>3237</v>
      </c>
      <c r="F356" s="12" t="s">
        <v>569</v>
      </c>
      <c r="G356" s="16">
        <v>510.84</v>
      </c>
    </row>
    <row r="357" spans="1:7" ht="15" x14ac:dyDescent="0.25">
      <c r="A357" s="8" t="s">
        <v>617</v>
      </c>
      <c r="B357" s="10" t="s">
        <v>1</v>
      </c>
      <c r="C357" s="10" t="s">
        <v>1</v>
      </c>
      <c r="D357" s="8" t="s">
        <v>39</v>
      </c>
      <c r="E357" s="11">
        <v>3237</v>
      </c>
      <c r="F357" s="12" t="s">
        <v>569</v>
      </c>
      <c r="G357" s="16">
        <v>3167.21</v>
      </c>
    </row>
    <row r="358" spans="1:7" ht="15" x14ac:dyDescent="0.25">
      <c r="A358" s="8" t="s">
        <v>618</v>
      </c>
      <c r="B358" s="10" t="s">
        <v>1</v>
      </c>
      <c r="C358" s="10" t="s">
        <v>1</v>
      </c>
      <c r="D358" s="8" t="s">
        <v>39</v>
      </c>
      <c r="E358" s="11">
        <v>3237</v>
      </c>
      <c r="F358" s="12" t="s">
        <v>569</v>
      </c>
      <c r="G358" s="16">
        <v>1532.52</v>
      </c>
    </row>
    <row r="359" spans="1:7" ht="15" x14ac:dyDescent="0.25">
      <c r="A359" s="8" t="s">
        <v>619</v>
      </c>
      <c r="B359" s="10" t="s">
        <v>1</v>
      </c>
      <c r="C359" s="10" t="s">
        <v>1</v>
      </c>
      <c r="D359" s="8" t="s">
        <v>39</v>
      </c>
      <c r="E359" s="11">
        <v>3237</v>
      </c>
      <c r="F359" s="12" t="s">
        <v>569</v>
      </c>
      <c r="G359" s="16">
        <v>344.55</v>
      </c>
    </row>
    <row r="360" spans="1:7" ht="15" x14ac:dyDescent="0.25">
      <c r="A360" s="8" t="s">
        <v>575</v>
      </c>
      <c r="B360" s="10" t="s">
        <v>1</v>
      </c>
      <c r="C360" s="10" t="s">
        <v>1</v>
      </c>
      <c r="D360" s="8" t="s">
        <v>39</v>
      </c>
      <c r="E360" s="11">
        <v>3237</v>
      </c>
      <c r="F360" s="12" t="s">
        <v>569</v>
      </c>
      <c r="G360" s="16">
        <v>664.09</v>
      </c>
    </row>
    <row r="361" spans="1:7" ht="15" x14ac:dyDescent="0.25">
      <c r="A361" s="8" t="s">
        <v>620</v>
      </c>
      <c r="B361" s="10" t="s">
        <v>1</v>
      </c>
      <c r="C361" s="10" t="s">
        <v>1</v>
      </c>
      <c r="D361" s="8" t="s">
        <v>39</v>
      </c>
      <c r="E361" s="11">
        <v>3237</v>
      </c>
      <c r="F361" s="12" t="s">
        <v>569</v>
      </c>
      <c r="G361" s="16">
        <v>973.79</v>
      </c>
    </row>
    <row r="362" spans="1:7" ht="15" x14ac:dyDescent="0.25">
      <c r="A362" s="8" t="s">
        <v>621</v>
      </c>
      <c r="B362" s="10" t="s">
        <v>1</v>
      </c>
      <c r="C362" s="10" t="s">
        <v>1</v>
      </c>
      <c r="D362" s="8" t="s">
        <v>39</v>
      </c>
      <c r="E362" s="11">
        <v>3237</v>
      </c>
      <c r="F362" s="12" t="s">
        <v>569</v>
      </c>
      <c r="G362" s="16">
        <v>127.71</v>
      </c>
    </row>
    <row r="363" spans="1:7" ht="15" x14ac:dyDescent="0.25">
      <c r="A363" s="8" t="s">
        <v>622</v>
      </c>
      <c r="B363" s="10" t="s">
        <v>1</v>
      </c>
      <c r="C363" s="10" t="s">
        <v>1</v>
      </c>
      <c r="D363" s="8" t="s">
        <v>39</v>
      </c>
      <c r="E363" s="11">
        <v>3237</v>
      </c>
      <c r="F363" s="12" t="s">
        <v>569</v>
      </c>
      <c r="G363" s="16">
        <v>1634.69</v>
      </c>
    </row>
    <row r="364" spans="1:7" ht="15" x14ac:dyDescent="0.25">
      <c r="A364" s="8" t="s">
        <v>623</v>
      </c>
      <c r="B364" s="10" t="s">
        <v>1</v>
      </c>
      <c r="C364" s="10" t="s">
        <v>1</v>
      </c>
      <c r="D364" s="8" t="s">
        <v>39</v>
      </c>
      <c r="E364" s="11">
        <v>3237</v>
      </c>
      <c r="F364" s="12" t="s">
        <v>569</v>
      </c>
      <c r="G364" s="16">
        <v>1021.68</v>
      </c>
    </row>
    <row r="365" spans="1:7" ht="15" x14ac:dyDescent="0.25">
      <c r="A365" s="8" t="s">
        <v>624</v>
      </c>
      <c r="B365" s="10" t="s">
        <v>1</v>
      </c>
      <c r="C365" s="10" t="s">
        <v>1</v>
      </c>
      <c r="D365" s="8" t="s">
        <v>39</v>
      </c>
      <c r="E365" s="11">
        <v>3237</v>
      </c>
      <c r="F365" s="12" t="s">
        <v>569</v>
      </c>
      <c r="G365" s="16">
        <v>3346</v>
      </c>
    </row>
    <row r="366" spans="1:7" ht="15" x14ac:dyDescent="0.25">
      <c r="A366" s="8" t="s">
        <v>625</v>
      </c>
      <c r="B366" s="10" t="s">
        <v>1</v>
      </c>
      <c r="C366" s="10" t="s">
        <v>1</v>
      </c>
      <c r="D366" s="8" t="s">
        <v>39</v>
      </c>
      <c r="E366" s="11">
        <v>3237</v>
      </c>
      <c r="F366" s="12" t="s">
        <v>569</v>
      </c>
      <c r="G366" s="16">
        <v>1328.18</v>
      </c>
    </row>
    <row r="367" spans="1:7" ht="15" x14ac:dyDescent="0.25">
      <c r="A367" s="8" t="s">
        <v>626</v>
      </c>
      <c r="B367" s="10" t="s">
        <v>1</v>
      </c>
      <c r="C367" s="10" t="s">
        <v>1</v>
      </c>
      <c r="D367" s="8" t="s">
        <v>39</v>
      </c>
      <c r="E367" s="11">
        <v>3237</v>
      </c>
      <c r="F367" s="12" t="s">
        <v>569</v>
      </c>
      <c r="G367" s="16">
        <v>3780.22</v>
      </c>
    </row>
    <row r="368" spans="1:7" ht="15" x14ac:dyDescent="0.25">
      <c r="A368" s="8" t="s">
        <v>627</v>
      </c>
      <c r="B368" s="10" t="s">
        <v>1</v>
      </c>
      <c r="C368" s="10" t="s">
        <v>1</v>
      </c>
      <c r="D368" s="8" t="s">
        <v>39</v>
      </c>
      <c r="E368" s="11">
        <v>3237</v>
      </c>
      <c r="F368" s="12" t="s">
        <v>569</v>
      </c>
      <c r="G368" s="16">
        <v>996.14</v>
      </c>
    </row>
    <row r="369" spans="1:8" ht="15" x14ac:dyDescent="0.25">
      <c r="A369" s="8" t="s">
        <v>628</v>
      </c>
      <c r="B369" s="10" t="s">
        <v>1</v>
      </c>
      <c r="C369" s="10" t="s">
        <v>1</v>
      </c>
      <c r="D369" s="8" t="s">
        <v>39</v>
      </c>
      <c r="E369" s="11">
        <v>3237</v>
      </c>
      <c r="F369" s="12" t="s">
        <v>569</v>
      </c>
      <c r="G369" s="16">
        <v>766.26</v>
      </c>
    </row>
    <row r="370" spans="1:8" ht="15" x14ac:dyDescent="0.25">
      <c r="A370" s="8" t="s">
        <v>629</v>
      </c>
      <c r="B370" s="10" t="s">
        <v>1</v>
      </c>
      <c r="C370" s="10" t="s">
        <v>1</v>
      </c>
      <c r="D370" s="8" t="s">
        <v>39</v>
      </c>
      <c r="E370" s="11">
        <v>3237</v>
      </c>
      <c r="F370" s="12" t="s">
        <v>569</v>
      </c>
      <c r="G370" s="16">
        <v>4308.63</v>
      </c>
    </row>
    <row r="371" spans="1:8" ht="15" x14ac:dyDescent="0.25">
      <c r="A371" s="8" t="s">
        <v>630</v>
      </c>
      <c r="B371" s="10" t="s">
        <v>1</v>
      </c>
      <c r="C371" s="10" t="s">
        <v>1</v>
      </c>
      <c r="D371" s="8" t="s">
        <v>39</v>
      </c>
      <c r="E371" s="11">
        <v>3237</v>
      </c>
      <c r="F371" s="12" t="s">
        <v>569</v>
      </c>
      <c r="G371" s="16">
        <v>3065.04</v>
      </c>
    </row>
    <row r="372" spans="1:8" ht="15" x14ac:dyDescent="0.25">
      <c r="A372" s="8" t="s">
        <v>631</v>
      </c>
      <c r="B372" s="10" t="s">
        <v>1</v>
      </c>
      <c r="C372" s="10" t="s">
        <v>1</v>
      </c>
      <c r="D372" s="8" t="s">
        <v>39</v>
      </c>
      <c r="E372" s="11">
        <v>3237</v>
      </c>
      <c r="F372" s="12" t="s">
        <v>569</v>
      </c>
      <c r="G372" s="16">
        <v>2554.1999999999998</v>
      </c>
    </row>
    <row r="373" spans="1:8" ht="15" x14ac:dyDescent="0.25">
      <c r="A373" s="8" t="s">
        <v>632</v>
      </c>
      <c r="B373" s="10" t="s">
        <v>1</v>
      </c>
      <c r="C373" s="10" t="s">
        <v>1</v>
      </c>
      <c r="D373" s="8" t="s">
        <v>39</v>
      </c>
      <c r="E373" s="11">
        <v>3237</v>
      </c>
      <c r="F373" s="12" t="s">
        <v>569</v>
      </c>
      <c r="G373" s="16">
        <v>335.94</v>
      </c>
    </row>
    <row r="374" spans="1:8" ht="15" x14ac:dyDescent="0.25">
      <c r="A374" s="8" t="s">
        <v>633</v>
      </c>
      <c r="B374" s="10" t="s">
        <v>1</v>
      </c>
      <c r="C374" s="10" t="s">
        <v>1</v>
      </c>
      <c r="D374" s="8" t="s">
        <v>39</v>
      </c>
      <c r="E374" s="11">
        <v>3237</v>
      </c>
      <c r="F374" s="12" t="s">
        <v>569</v>
      </c>
      <c r="G374" s="16">
        <v>766.26</v>
      </c>
    </row>
    <row r="375" spans="1:8" ht="15" x14ac:dyDescent="0.25">
      <c r="A375" s="8" t="s">
        <v>634</v>
      </c>
      <c r="B375" s="10" t="s">
        <v>1</v>
      </c>
      <c r="C375" s="10" t="s">
        <v>1</v>
      </c>
      <c r="D375" s="8" t="s">
        <v>39</v>
      </c>
      <c r="E375" s="11">
        <v>3237</v>
      </c>
      <c r="F375" s="12" t="s">
        <v>569</v>
      </c>
      <c r="G375" s="16">
        <v>664.09</v>
      </c>
    </row>
    <row r="376" spans="1:8" ht="15" x14ac:dyDescent="0.25">
      <c r="A376" s="8" t="s">
        <v>635</v>
      </c>
      <c r="B376" s="10" t="s">
        <v>1</v>
      </c>
      <c r="C376" s="10" t="s">
        <v>1</v>
      </c>
      <c r="D376" s="8" t="s">
        <v>39</v>
      </c>
      <c r="E376" s="11">
        <v>3237</v>
      </c>
      <c r="F376" s="12" t="s">
        <v>569</v>
      </c>
      <c r="G376" s="16">
        <v>1966.73</v>
      </c>
    </row>
    <row r="377" spans="1:8" ht="15" x14ac:dyDescent="0.25">
      <c r="A377" s="8" t="s">
        <v>636</v>
      </c>
      <c r="B377" s="10" t="s">
        <v>1</v>
      </c>
      <c r="C377" s="10" t="s">
        <v>1</v>
      </c>
      <c r="D377" s="8" t="s">
        <v>39</v>
      </c>
      <c r="E377" s="11">
        <v>3237</v>
      </c>
      <c r="F377" s="12" t="s">
        <v>569</v>
      </c>
      <c r="G377" s="16">
        <v>2412.13</v>
      </c>
    </row>
    <row r="378" spans="1:8" ht="15" x14ac:dyDescent="0.25">
      <c r="A378" s="8" t="s">
        <v>637</v>
      </c>
      <c r="B378" s="10" t="s">
        <v>1</v>
      </c>
      <c r="C378" s="10" t="s">
        <v>1</v>
      </c>
      <c r="D378" s="8" t="s">
        <v>39</v>
      </c>
      <c r="E378" s="11">
        <v>3237</v>
      </c>
      <c r="F378" s="12" t="s">
        <v>569</v>
      </c>
      <c r="G378" s="16">
        <v>2043.36</v>
      </c>
    </row>
    <row r="379" spans="1:8" ht="15" x14ac:dyDescent="0.25">
      <c r="A379" s="8" t="s">
        <v>638</v>
      </c>
      <c r="B379" s="10" t="s">
        <v>1</v>
      </c>
      <c r="C379" s="10" t="s">
        <v>1</v>
      </c>
      <c r="D379" s="8" t="s">
        <v>39</v>
      </c>
      <c r="E379" s="11">
        <v>3237</v>
      </c>
      <c r="F379" s="12" t="s">
        <v>569</v>
      </c>
      <c r="G379" s="16">
        <v>2043.36</v>
      </c>
    </row>
    <row r="380" spans="1:8" ht="15" x14ac:dyDescent="0.25">
      <c r="A380" s="8" t="s">
        <v>639</v>
      </c>
      <c r="B380" s="10" t="s">
        <v>1</v>
      </c>
      <c r="C380" s="10" t="s">
        <v>1</v>
      </c>
      <c r="D380" s="8" t="s">
        <v>39</v>
      </c>
      <c r="E380" s="11">
        <v>3237</v>
      </c>
      <c r="F380" s="12" t="s">
        <v>569</v>
      </c>
      <c r="G380" s="16">
        <v>2222.15</v>
      </c>
    </row>
    <row r="381" spans="1:8" ht="15" x14ac:dyDescent="0.25">
      <c r="A381" s="8" t="s">
        <v>640</v>
      </c>
      <c r="B381" s="10" t="s">
        <v>1</v>
      </c>
      <c r="C381" s="10" t="s">
        <v>1</v>
      </c>
      <c r="D381" s="8" t="s">
        <v>39</v>
      </c>
      <c r="E381" s="11">
        <v>3237</v>
      </c>
      <c r="F381" s="12" t="s">
        <v>569</v>
      </c>
      <c r="G381" s="16">
        <v>868.43</v>
      </c>
    </row>
    <row r="382" spans="1:8" ht="15" x14ac:dyDescent="0.25">
      <c r="A382" s="8" t="s">
        <v>641</v>
      </c>
      <c r="B382" s="10" t="s">
        <v>1</v>
      </c>
      <c r="C382" s="10" t="s">
        <v>1</v>
      </c>
      <c r="D382" s="8" t="s">
        <v>39</v>
      </c>
      <c r="E382" s="11">
        <v>3237</v>
      </c>
      <c r="F382" s="12" t="s">
        <v>569</v>
      </c>
      <c r="G382" s="16">
        <v>3678.05</v>
      </c>
    </row>
    <row r="383" spans="1:8" ht="15" x14ac:dyDescent="0.25">
      <c r="A383" s="8" t="s">
        <v>642</v>
      </c>
      <c r="B383" s="10" t="s">
        <v>1</v>
      </c>
      <c r="C383" s="10" t="s">
        <v>1</v>
      </c>
      <c r="D383" s="8" t="s">
        <v>39</v>
      </c>
      <c r="E383" s="11">
        <v>3237</v>
      </c>
      <c r="F383" s="12" t="s">
        <v>569</v>
      </c>
      <c r="G383" s="16">
        <v>574.25</v>
      </c>
    </row>
    <row r="384" spans="1:8" ht="15" x14ac:dyDescent="0.25">
      <c r="A384" s="8" t="s">
        <v>562</v>
      </c>
      <c r="B384" s="10" t="s">
        <v>1</v>
      </c>
      <c r="C384" s="10" t="s">
        <v>1</v>
      </c>
      <c r="D384" s="8" t="s">
        <v>39</v>
      </c>
      <c r="E384" s="11">
        <v>3237</v>
      </c>
      <c r="F384" s="12" t="s">
        <v>561</v>
      </c>
      <c r="G384" s="16">
        <v>265.99</v>
      </c>
      <c r="H384" s="3"/>
    </row>
    <row r="385" spans="1:8" ht="15" x14ac:dyDescent="0.25">
      <c r="A385" s="8" t="s">
        <v>563</v>
      </c>
      <c r="B385" s="10" t="s">
        <v>1</v>
      </c>
      <c r="C385" s="10" t="s">
        <v>1</v>
      </c>
      <c r="D385" s="8" t="s">
        <v>39</v>
      </c>
      <c r="E385" s="11">
        <v>3237</v>
      </c>
      <c r="F385" s="12" t="s">
        <v>561</v>
      </c>
      <c r="G385" s="16">
        <v>398.97</v>
      </c>
      <c r="H385" s="3"/>
    </row>
    <row r="386" spans="1:8" ht="15" x14ac:dyDescent="0.25">
      <c r="A386" s="8" t="s">
        <v>560</v>
      </c>
      <c r="B386" s="10" t="s">
        <v>1</v>
      </c>
      <c r="C386" s="10" t="s">
        <v>1</v>
      </c>
      <c r="D386" s="8" t="s">
        <v>39</v>
      </c>
      <c r="E386" s="11">
        <v>3237</v>
      </c>
      <c r="F386" s="12" t="s">
        <v>561</v>
      </c>
      <c r="G386" s="16">
        <v>595.61</v>
      </c>
      <c r="H386" s="3"/>
    </row>
    <row r="387" spans="1:8" ht="15" x14ac:dyDescent="0.25">
      <c r="A387" s="8" t="s">
        <v>564</v>
      </c>
      <c r="B387" s="10" t="s">
        <v>1</v>
      </c>
      <c r="C387" s="10" t="s">
        <v>1</v>
      </c>
      <c r="D387" s="8" t="s">
        <v>39</v>
      </c>
      <c r="E387" s="11">
        <v>3237</v>
      </c>
      <c r="F387" s="12" t="s">
        <v>561</v>
      </c>
      <c r="G387" s="16">
        <v>598.46</v>
      </c>
      <c r="H387" s="3"/>
    </row>
    <row r="388" spans="1:8" ht="15" x14ac:dyDescent="0.25">
      <c r="A388" s="8" t="s">
        <v>565</v>
      </c>
      <c r="B388" s="10" t="s">
        <v>1</v>
      </c>
      <c r="C388" s="10" t="s">
        <v>1</v>
      </c>
      <c r="D388" s="8" t="s">
        <v>39</v>
      </c>
      <c r="E388" s="11">
        <v>3237</v>
      </c>
      <c r="F388" s="12" t="s">
        <v>561</v>
      </c>
      <c r="G388" s="16">
        <v>684.13</v>
      </c>
    </row>
    <row r="389" spans="1:8" ht="15" x14ac:dyDescent="0.25">
      <c r="A389" s="8" t="s">
        <v>566</v>
      </c>
      <c r="B389" s="10" t="s">
        <v>1</v>
      </c>
      <c r="C389" s="10" t="s">
        <v>1</v>
      </c>
      <c r="D389" s="8" t="s">
        <v>39</v>
      </c>
      <c r="E389" s="11">
        <v>3237</v>
      </c>
      <c r="F389" s="12" t="s">
        <v>561</v>
      </c>
      <c r="G389" s="16">
        <v>526.25</v>
      </c>
    </row>
    <row r="390" spans="1:8" ht="15" x14ac:dyDescent="0.25">
      <c r="A390" s="8" t="s">
        <v>567</v>
      </c>
      <c r="B390" s="10" t="s">
        <v>1</v>
      </c>
      <c r="C390" s="10" t="s">
        <v>1</v>
      </c>
      <c r="D390" s="8" t="s">
        <v>39</v>
      </c>
      <c r="E390" s="11">
        <v>3237</v>
      </c>
      <c r="F390" s="12" t="s">
        <v>561</v>
      </c>
      <c r="G390" s="16">
        <v>1994.88</v>
      </c>
    </row>
    <row r="391" spans="1:8" ht="15" x14ac:dyDescent="0.25">
      <c r="A391" s="8" t="s">
        <v>568</v>
      </c>
      <c r="B391" s="10" t="s">
        <v>1</v>
      </c>
      <c r="C391" s="10" t="s">
        <v>1</v>
      </c>
      <c r="D391" s="8" t="s">
        <v>39</v>
      </c>
      <c r="E391" s="11">
        <v>3237</v>
      </c>
      <c r="F391" s="12" t="s">
        <v>561</v>
      </c>
      <c r="G391" s="16">
        <v>1991.71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IIS-sustav</dc:creator>
  <cp:lastModifiedBy>Olga</cp:lastModifiedBy>
  <dcterms:created xsi:type="dcterms:W3CDTF">2026-01-19T14:55:21Z</dcterms:created>
  <dcterms:modified xsi:type="dcterms:W3CDTF">2026-01-20T15:24:21Z</dcterms:modified>
</cp:coreProperties>
</file>